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Z:\ceniky_2023\"/>
    </mc:Choice>
  </mc:AlternateContent>
  <xr:revisionPtr revIDLastSave="0" documentId="13_ncr:1_{4929B405-06D1-4443-B184-BF385CA69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ík" sheetId="5" r:id="rId1"/>
    <sheet name="technická data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9" i="5" l="1"/>
  <c r="E129" i="5"/>
  <c r="F129" i="5"/>
  <c r="D130" i="5"/>
  <c r="E130" i="5"/>
  <c r="F130" i="5"/>
  <c r="D131" i="5"/>
  <c r="E131" i="5"/>
  <c r="F131" i="5"/>
  <c r="D132" i="5"/>
  <c r="E132" i="5"/>
  <c r="F132" i="5"/>
  <c r="D157" i="5"/>
  <c r="E157" i="5"/>
  <c r="F157" i="5" s="1"/>
  <c r="D156" i="5"/>
  <c r="E156" i="5"/>
  <c r="F156" i="5" s="1"/>
  <c r="D155" i="5"/>
  <c r="E155" i="5"/>
  <c r="F155" i="5" s="1"/>
  <c r="D154" i="5"/>
  <c r="E154" i="5"/>
  <c r="F154" i="5" s="1"/>
  <c r="E173" i="5"/>
  <c r="F173" i="5" s="1"/>
  <c r="E172" i="5"/>
  <c r="F172" i="5" s="1"/>
  <c r="E171" i="5"/>
  <c r="F171" i="5" s="1"/>
  <c r="D171" i="5"/>
  <c r="E170" i="5"/>
  <c r="F170" i="5" s="1"/>
  <c r="D170" i="5"/>
  <c r="E169" i="5"/>
  <c r="F169" i="5" s="1"/>
  <c r="E168" i="5"/>
  <c r="F168" i="5" s="1"/>
  <c r="E167" i="5"/>
  <c r="F167" i="5" s="1"/>
  <c r="E166" i="5"/>
  <c r="F166" i="5" s="1"/>
  <c r="D165" i="5"/>
  <c r="E164" i="5"/>
  <c r="F164" i="5" s="1"/>
  <c r="E163" i="5"/>
  <c r="F163" i="5" s="1"/>
  <c r="D162" i="5"/>
  <c r="E161" i="5"/>
  <c r="F161" i="5" s="1"/>
  <c r="E160" i="5"/>
  <c r="F160" i="5" s="1"/>
  <c r="E159" i="5"/>
  <c r="F159" i="5" s="1"/>
  <c r="E158" i="5"/>
  <c r="F158" i="5" s="1"/>
  <c r="E153" i="5"/>
  <c r="F153" i="5" s="1"/>
  <c r="D152" i="5"/>
  <c r="E151" i="5"/>
  <c r="F151" i="5" s="1"/>
  <c r="E150" i="5"/>
  <c r="F150" i="5" s="1"/>
  <c r="E149" i="5"/>
  <c r="F149" i="5" s="1"/>
  <c r="E148" i="5"/>
  <c r="F148" i="5" s="1"/>
  <c r="E147" i="5"/>
  <c r="F147" i="5" s="1"/>
  <c r="E146" i="5"/>
  <c r="F146" i="5" s="1"/>
  <c r="E139" i="5"/>
  <c r="F139" i="5" s="1"/>
  <c r="C134" i="5"/>
  <c r="E134" i="5" s="1"/>
  <c r="F134" i="5" s="1"/>
  <c r="C133" i="5"/>
  <c r="E133" i="5" s="1"/>
  <c r="F133" i="5" s="1"/>
  <c r="E128" i="5"/>
  <c r="F128" i="5" s="1"/>
  <c r="E127" i="5"/>
  <c r="F127" i="5" s="1"/>
  <c r="C123" i="5"/>
  <c r="E123" i="5" s="1"/>
  <c r="F123" i="5" s="1"/>
  <c r="C122" i="5"/>
  <c r="E122" i="5" s="1"/>
  <c r="F122" i="5" s="1"/>
  <c r="C121" i="5"/>
  <c r="E121" i="5" s="1"/>
  <c r="F121" i="5" s="1"/>
  <c r="C120" i="5"/>
  <c r="E120" i="5" s="1"/>
  <c r="F120" i="5" s="1"/>
  <c r="C119" i="5"/>
  <c r="E119" i="5" s="1"/>
  <c r="F119" i="5" s="1"/>
  <c r="C118" i="5"/>
  <c r="E118" i="5" s="1"/>
  <c r="F118" i="5" s="1"/>
  <c r="C117" i="5"/>
  <c r="E117" i="5" s="1"/>
  <c r="F117" i="5" s="1"/>
  <c r="C116" i="5"/>
  <c r="E116" i="5" s="1"/>
  <c r="F116" i="5" s="1"/>
  <c r="C115" i="5"/>
  <c r="E115" i="5" s="1"/>
  <c r="F115" i="5" s="1"/>
  <c r="C114" i="5"/>
  <c r="E114" i="5" s="1"/>
  <c r="F114" i="5" s="1"/>
  <c r="E113" i="5"/>
  <c r="F113" i="5" s="1"/>
  <c r="D113" i="5"/>
  <c r="E112" i="5"/>
  <c r="F112" i="5" s="1"/>
  <c r="D112" i="5"/>
  <c r="E111" i="5"/>
  <c r="F111" i="5" s="1"/>
  <c r="D111" i="5"/>
  <c r="E110" i="5"/>
  <c r="F110" i="5" s="1"/>
  <c r="D110" i="5"/>
  <c r="E109" i="5"/>
  <c r="F109" i="5" s="1"/>
  <c r="D109" i="5"/>
  <c r="E108" i="5"/>
  <c r="F108" i="5" s="1"/>
  <c r="D108" i="5"/>
  <c r="E107" i="5"/>
  <c r="F107" i="5" s="1"/>
  <c r="D107" i="5"/>
  <c r="E106" i="5"/>
  <c r="F106" i="5" s="1"/>
  <c r="D106" i="5"/>
  <c r="C105" i="5"/>
  <c r="E105" i="5" s="1"/>
  <c r="F105" i="5" s="1"/>
  <c r="C104" i="5"/>
  <c r="E104" i="5" s="1"/>
  <c r="F104" i="5" s="1"/>
  <c r="C103" i="5"/>
  <c r="E103" i="5" s="1"/>
  <c r="F103" i="5" s="1"/>
  <c r="C102" i="5"/>
  <c r="D102" i="5" s="1"/>
  <c r="C101" i="5"/>
  <c r="E101" i="5" s="1"/>
  <c r="F101" i="5" s="1"/>
  <c r="C100" i="5"/>
  <c r="D100" i="5" s="1"/>
  <c r="C99" i="5"/>
  <c r="E99" i="5" s="1"/>
  <c r="F99" i="5" s="1"/>
  <c r="C98" i="5"/>
  <c r="D98" i="5" s="1"/>
  <c r="C97" i="5"/>
  <c r="E97" i="5" s="1"/>
  <c r="F97" i="5" s="1"/>
  <c r="C96" i="5"/>
  <c r="E96" i="5" s="1"/>
  <c r="F96" i="5" s="1"/>
  <c r="C95" i="5"/>
  <c r="E95" i="5" s="1"/>
  <c r="F95" i="5" s="1"/>
  <c r="C94" i="5"/>
  <c r="D94" i="5" s="1"/>
  <c r="C93" i="5"/>
  <c r="E93" i="5" s="1"/>
  <c r="F93" i="5" s="1"/>
  <c r="C92" i="5"/>
  <c r="E92" i="5" s="1"/>
  <c r="F92" i="5" s="1"/>
  <c r="C91" i="5"/>
  <c r="E91" i="5" s="1"/>
  <c r="F91" i="5" s="1"/>
  <c r="C90" i="5"/>
  <c r="E90" i="5" s="1"/>
  <c r="F90" i="5" s="1"/>
  <c r="C89" i="5"/>
  <c r="E89" i="5" s="1"/>
  <c r="F89" i="5" s="1"/>
  <c r="D88" i="5"/>
  <c r="C87" i="5"/>
  <c r="E87" i="5" s="1"/>
  <c r="F87" i="5" s="1"/>
  <c r="C86" i="5"/>
  <c r="E86" i="5" s="1"/>
  <c r="F86" i="5" s="1"/>
  <c r="C85" i="5"/>
  <c r="E85" i="5" s="1"/>
  <c r="F85" i="5" s="1"/>
  <c r="C84" i="5"/>
  <c r="E84" i="5" s="1"/>
  <c r="F84" i="5" s="1"/>
  <c r="C83" i="5"/>
  <c r="E83" i="5" s="1"/>
  <c r="F83" i="5" s="1"/>
  <c r="C82" i="5"/>
  <c r="E82" i="5" s="1"/>
  <c r="F82" i="5" s="1"/>
  <c r="C81" i="5"/>
  <c r="E81" i="5" s="1"/>
  <c r="F81" i="5" s="1"/>
  <c r="E80" i="5"/>
  <c r="F80" i="5" s="1"/>
  <c r="D80" i="5"/>
  <c r="E79" i="5"/>
  <c r="F79" i="5" s="1"/>
  <c r="D79" i="5"/>
  <c r="C78" i="5"/>
  <c r="E78" i="5" s="1"/>
  <c r="F78" i="5" s="1"/>
  <c r="C77" i="5"/>
  <c r="D77" i="5" s="1"/>
  <c r="E76" i="5"/>
  <c r="F76" i="5" s="1"/>
  <c r="D76" i="5"/>
  <c r="C75" i="5"/>
  <c r="E75" i="5" s="1"/>
  <c r="F75" i="5" s="1"/>
  <c r="C74" i="5"/>
  <c r="E74" i="5" s="1"/>
  <c r="F74" i="5" s="1"/>
  <c r="C73" i="5"/>
  <c r="E73" i="5" s="1"/>
  <c r="F73" i="5" s="1"/>
  <c r="C72" i="5"/>
  <c r="E72" i="5" s="1"/>
  <c r="F72" i="5" s="1"/>
  <c r="C71" i="5"/>
  <c r="E71" i="5" s="1"/>
  <c r="F71" i="5" s="1"/>
  <c r="C70" i="5"/>
  <c r="E70" i="5" s="1"/>
  <c r="F70" i="5" s="1"/>
  <c r="C69" i="5"/>
  <c r="E69" i="5" s="1"/>
  <c r="F69" i="5" s="1"/>
  <c r="C68" i="5"/>
  <c r="E68" i="5" s="1"/>
  <c r="F68" i="5" s="1"/>
  <c r="C67" i="5"/>
  <c r="E67" i="5" s="1"/>
  <c r="F67" i="5" s="1"/>
  <c r="C66" i="5"/>
  <c r="E66" i="5" s="1"/>
  <c r="F66" i="5" s="1"/>
  <c r="C65" i="5"/>
  <c r="E65" i="5" s="1"/>
  <c r="F65" i="5" s="1"/>
  <c r="C64" i="5"/>
  <c r="E64" i="5" s="1"/>
  <c r="F64" i="5" s="1"/>
  <c r="C63" i="5"/>
  <c r="D63" i="5" s="1"/>
  <c r="C62" i="5"/>
  <c r="E62" i="5" s="1"/>
  <c r="F62" i="5" s="1"/>
  <c r="C61" i="5"/>
  <c r="E61" i="5" s="1"/>
  <c r="F61" i="5" s="1"/>
  <c r="C60" i="5"/>
  <c r="E60" i="5" s="1"/>
  <c r="F60" i="5" s="1"/>
  <c r="C59" i="5"/>
  <c r="D59" i="5" s="1"/>
  <c r="C58" i="5"/>
  <c r="E58" i="5" s="1"/>
  <c r="F58" i="5" s="1"/>
  <c r="C57" i="5"/>
  <c r="E57" i="5" s="1"/>
  <c r="F57" i="5" s="1"/>
  <c r="C56" i="5"/>
  <c r="E56" i="5" s="1"/>
  <c r="F56" i="5" s="1"/>
  <c r="C55" i="5"/>
  <c r="D55" i="5" s="1"/>
  <c r="E54" i="5"/>
  <c r="F54" i="5" s="1"/>
  <c r="D54" i="5"/>
  <c r="E53" i="5"/>
  <c r="F53" i="5" s="1"/>
  <c r="D53" i="5"/>
  <c r="E50" i="5"/>
  <c r="F50" i="5" s="1"/>
  <c r="D50" i="5"/>
  <c r="E48" i="5"/>
  <c r="F48" i="5" s="1"/>
  <c r="D48" i="5"/>
  <c r="E46" i="5"/>
  <c r="F46" i="5" s="1"/>
  <c r="D46" i="5"/>
  <c r="E45" i="5"/>
  <c r="F45" i="5" s="1"/>
  <c r="D45" i="5"/>
  <c r="E42" i="5"/>
  <c r="F42" i="5" s="1"/>
  <c r="D42" i="5"/>
  <c r="E40" i="5"/>
  <c r="F40" i="5" s="1"/>
  <c r="D40" i="5"/>
  <c r="E39" i="5"/>
  <c r="F39" i="5" s="1"/>
  <c r="D39" i="5"/>
  <c r="E36" i="5"/>
  <c r="F36" i="5" s="1"/>
  <c r="D36" i="5"/>
  <c r="E52" i="5"/>
  <c r="F52" i="5" s="1"/>
  <c r="D52" i="5"/>
  <c r="E51" i="5"/>
  <c r="F51" i="5" s="1"/>
  <c r="D51" i="5"/>
  <c r="E49" i="5"/>
  <c r="F49" i="5" s="1"/>
  <c r="D49" i="5"/>
  <c r="E47" i="5"/>
  <c r="F47" i="5" s="1"/>
  <c r="D47" i="5"/>
  <c r="E44" i="5"/>
  <c r="F44" i="5" s="1"/>
  <c r="D44" i="5"/>
  <c r="E43" i="5"/>
  <c r="F43" i="5" s="1"/>
  <c r="D43" i="5"/>
  <c r="E41" i="5"/>
  <c r="F41" i="5" s="1"/>
  <c r="D41" i="5"/>
  <c r="E38" i="5"/>
  <c r="F38" i="5" s="1"/>
  <c r="D38" i="5"/>
  <c r="E37" i="5"/>
  <c r="F37" i="5" s="1"/>
  <c r="D37" i="5"/>
  <c r="E35" i="5"/>
  <c r="F35" i="5" s="1"/>
  <c r="D35" i="5"/>
  <c r="C34" i="5"/>
  <c r="D34" i="5" s="1"/>
  <c r="C33" i="5"/>
  <c r="E33" i="5" s="1"/>
  <c r="F33" i="5" s="1"/>
  <c r="C32" i="5"/>
  <c r="D32" i="5" s="1"/>
  <c r="E31" i="5"/>
  <c r="F31" i="5" s="1"/>
  <c r="C30" i="5"/>
  <c r="D30" i="5" s="1"/>
  <c r="C29" i="5"/>
  <c r="E29" i="5" s="1"/>
  <c r="F29" i="5" s="1"/>
  <c r="C28" i="5"/>
  <c r="E28" i="5" s="1"/>
  <c r="F28" i="5" s="1"/>
  <c r="C27" i="5"/>
  <c r="E27" i="5" s="1"/>
  <c r="F27" i="5" s="1"/>
  <c r="C26" i="5"/>
  <c r="D26" i="5" s="1"/>
  <c r="C25" i="5"/>
  <c r="E25" i="5" s="1"/>
  <c r="F25" i="5" s="1"/>
  <c r="C24" i="5"/>
  <c r="D24" i="5" s="1"/>
  <c r="C23" i="5"/>
  <c r="E23" i="5" s="1"/>
  <c r="F23" i="5" s="1"/>
  <c r="C22" i="5"/>
  <c r="D22" i="5" s="1"/>
  <c r="C21" i="5"/>
  <c r="E21" i="5" s="1"/>
  <c r="F21" i="5" s="1"/>
  <c r="C20" i="5"/>
  <c r="E20" i="5" s="1"/>
  <c r="F20" i="5" s="1"/>
  <c r="C19" i="5"/>
  <c r="E19" i="5" s="1"/>
  <c r="F19" i="5" s="1"/>
  <c r="C18" i="5"/>
  <c r="D18" i="5" s="1"/>
  <c r="C17" i="5"/>
  <c r="E17" i="5" s="1"/>
  <c r="F17" i="5" s="1"/>
  <c r="C16" i="5"/>
  <c r="D16" i="5" s="1"/>
  <c r="C15" i="5"/>
  <c r="E15" i="5" s="1"/>
  <c r="F15" i="5" s="1"/>
  <c r="C14" i="5"/>
  <c r="D14" i="5" s="1"/>
  <c r="C13" i="5"/>
  <c r="E13" i="5" s="1"/>
  <c r="F13" i="5" s="1"/>
  <c r="C12" i="5"/>
  <c r="D12" i="5" s="1"/>
  <c r="C11" i="5"/>
  <c r="E11" i="5" s="1"/>
  <c r="F11" i="5" s="1"/>
  <c r="C10" i="5"/>
  <c r="D10" i="5" s="1"/>
  <c r="C9" i="5"/>
  <c r="E9" i="5" s="1"/>
  <c r="F9" i="5" s="1"/>
  <c r="C8" i="5"/>
  <c r="D8" i="5" s="1"/>
  <c r="C7" i="5"/>
  <c r="E7" i="5" s="1"/>
  <c r="F7" i="5" s="1"/>
  <c r="C6" i="5"/>
  <c r="D6" i="5" s="1"/>
  <c r="C5" i="5"/>
  <c r="E5" i="5" s="1"/>
  <c r="F5" i="5" s="1"/>
  <c r="C4" i="5"/>
  <c r="D4" i="5" s="1"/>
  <c r="C3" i="5"/>
  <c r="E3" i="5" s="1"/>
  <c r="F3" i="5" s="1"/>
  <c r="D173" i="5" l="1"/>
  <c r="D172" i="5"/>
  <c r="D168" i="5"/>
  <c r="D167" i="5"/>
  <c r="D169" i="5"/>
  <c r="E165" i="5"/>
  <c r="F165" i="5" s="1"/>
  <c r="D164" i="5"/>
  <c r="D166" i="5"/>
  <c r="E162" i="5"/>
  <c r="F162" i="5" s="1"/>
  <c r="D161" i="5"/>
  <c r="D163" i="5"/>
  <c r="D159" i="5"/>
  <c r="D158" i="5"/>
  <c r="D160" i="5"/>
  <c r="E152" i="5"/>
  <c r="F152" i="5" s="1"/>
  <c r="D153" i="5"/>
  <c r="D150" i="5"/>
  <c r="D149" i="5"/>
  <c r="D151" i="5"/>
  <c r="D147" i="5"/>
  <c r="D146" i="5"/>
  <c r="D148" i="5"/>
  <c r="E63" i="5"/>
  <c r="F63" i="5" s="1"/>
  <c r="E32" i="5"/>
  <c r="F32" i="5" s="1"/>
  <c r="D28" i="5"/>
  <c r="D71" i="5"/>
  <c r="E8" i="5"/>
  <c r="F8" i="5" s="1"/>
  <c r="E16" i="5"/>
  <c r="F16" i="5" s="1"/>
  <c r="D73" i="5"/>
  <c r="E30" i="5"/>
  <c r="F30" i="5" s="1"/>
  <c r="D61" i="5"/>
  <c r="E4" i="5"/>
  <c r="F4" i="5" s="1"/>
  <c r="D20" i="5"/>
  <c r="E24" i="5"/>
  <c r="F24" i="5" s="1"/>
  <c r="D65" i="5"/>
  <c r="E14" i="5"/>
  <c r="F14" i="5" s="1"/>
  <c r="D69" i="5"/>
  <c r="E10" i="5"/>
  <c r="F10" i="5" s="1"/>
  <c r="E34" i="5"/>
  <c r="F34" i="5" s="1"/>
  <c r="E55" i="5"/>
  <c r="F55" i="5" s="1"/>
  <c r="D75" i="5"/>
  <c r="E59" i="5"/>
  <c r="F59" i="5" s="1"/>
  <c r="E6" i="5"/>
  <c r="F6" i="5" s="1"/>
  <c r="E26" i="5"/>
  <c r="F26" i="5" s="1"/>
  <c r="D67" i="5"/>
  <c r="D134" i="5"/>
  <c r="E12" i="5"/>
  <c r="F12" i="5" s="1"/>
  <c r="E22" i="5"/>
  <c r="F22" i="5" s="1"/>
  <c r="D57" i="5"/>
  <c r="E18" i="5"/>
  <c r="F18" i="5" s="1"/>
  <c r="C135" i="5"/>
  <c r="E135" i="5" s="1"/>
  <c r="F135" i="5" s="1"/>
  <c r="C136" i="5"/>
  <c r="E77" i="5"/>
  <c r="F77" i="5" s="1"/>
  <c r="D128" i="5"/>
  <c r="D78" i="5"/>
  <c r="C137" i="5"/>
  <c r="E141" i="5"/>
  <c r="F141" i="5" s="1"/>
  <c r="C138" i="5"/>
  <c r="E142" i="5"/>
  <c r="F142" i="5" s="1"/>
  <c r="D127" i="5"/>
  <c r="D133" i="5"/>
  <c r="D139" i="5"/>
  <c r="D82" i="5"/>
  <c r="D84" i="5"/>
  <c r="D86" i="5"/>
  <c r="D90" i="5"/>
  <c r="D92" i="5"/>
  <c r="D96" i="5"/>
  <c r="D104" i="5"/>
  <c r="D114" i="5"/>
  <c r="D116" i="5"/>
  <c r="D118" i="5"/>
  <c r="D120" i="5"/>
  <c r="D122" i="5"/>
  <c r="E88" i="5"/>
  <c r="F88" i="5" s="1"/>
  <c r="E94" i="5"/>
  <c r="F94" i="5" s="1"/>
  <c r="E98" i="5"/>
  <c r="F98" i="5" s="1"/>
  <c r="E100" i="5"/>
  <c r="F100" i="5" s="1"/>
  <c r="E102" i="5"/>
  <c r="F102" i="5" s="1"/>
  <c r="D3" i="5"/>
  <c r="D5" i="5"/>
  <c r="D7" i="5"/>
  <c r="D9" i="5"/>
  <c r="D11" i="5"/>
  <c r="D13" i="5"/>
  <c r="D15" i="5"/>
  <c r="D17" i="5"/>
  <c r="D19" i="5"/>
  <c r="D21" i="5"/>
  <c r="D23" i="5"/>
  <c r="D25" i="5"/>
  <c r="D27" i="5"/>
  <c r="D29" i="5"/>
  <c r="D31" i="5"/>
  <c r="D33" i="5"/>
  <c r="D56" i="5"/>
  <c r="D58" i="5"/>
  <c r="D60" i="5"/>
  <c r="D62" i="5"/>
  <c r="D64" i="5"/>
  <c r="D66" i="5"/>
  <c r="D68" i="5"/>
  <c r="D70" i="5"/>
  <c r="D72" i="5"/>
  <c r="D74" i="5"/>
  <c r="D81" i="5"/>
  <c r="D83" i="5"/>
  <c r="D85" i="5"/>
  <c r="D87" i="5"/>
  <c r="D89" i="5"/>
  <c r="D91" i="5"/>
  <c r="D93" i="5"/>
  <c r="D95" i="5"/>
  <c r="D97" i="5"/>
  <c r="D99" i="5"/>
  <c r="D101" i="5"/>
  <c r="D103" i="5"/>
  <c r="D105" i="5"/>
  <c r="D115" i="5"/>
  <c r="D117" i="5"/>
  <c r="D119" i="5"/>
  <c r="D121" i="5"/>
  <c r="D123" i="5"/>
  <c r="E137" i="5" l="1"/>
  <c r="F137" i="5" s="1"/>
  <c r="D135" i="5"/>
  <c r="D142" i="5"/>
  <c r="D141" i="5"/>
  <c r="E140" i="5"/>
  <c r="F140" i="5" s="1"/>
  <c r="D140" i="5"/>
  <c r="E136" i="5"/>
  <c r="F136" i="5" s="1"/>
  <c r="D136" i="5"/>
  <c r="D137" i="5"/>
  <c r="E138" i="5"/>
  <c r="F138" i="5" s="1"/>
  <c r="D138" i="5"/>
</calcChain>
</file>

<file path=xl/sharedStrings.xml><?xml version="1.0" encoding="utf-8"?>
<sst xmlns="http://schemas.openxmlformats.org/spreadsheetml/2006/main" count="504" uniqueCount="376">
  <si>
    <t>Kód</t>
  </si>
  <si>
    <t>Název výrobku</t>
  </si>
  <si>
    <t>CZK bez 
DPH</t>
  </si>
  <si>
    <t>CZK vč. 
DPH</t>
  </si>
  <si>
    <t>EUR bez
DPH</t>
  </si>
  <si>
    <t>EUR vč. 
DPH</t>
  </si>
  <si>
    <t>TIBEV180-E</t>
  </si>
  <si>
    <t>TITOP180-D</t>
  </si>
  <si>
    <t>TITOP180-L</t>
  </si>
  <si>
    <t>TITOP180-P</t>
  </si>
  <si>
    <t>TITOP180-H</t>
  </si>
  <si>
    <t>TITOP180-HL</t>
  </si>
  <si>
    <t>TITOP180-HP</t>
  </si>
  <si>
    <t>TITOP180-R</t>
  </si>
  <si>
    <t>TITOP180-Z</t>
  </si>
  <si>
    <t>TITOP180-ZL</t>
  </si>
  <si>
    <t>TITOP180-ZP</t>
  </si>
  <si>
    <t>TIGEM169-D</t>
  </si>
  <si>
    <t>TIGEM169-L</t>
  </si>
  <si>
    <t>TIGEM169-P</t>
  </si>
  <si>
    <t>TIGEM169-H</t>
  </si>
  <si>
    <t>TIGEM169-HL</t>
  </si>
  <si>
    <t>TIGEM169-HP</t>
  </si>
  <si>
    <t>TIGEM169-Z</t>
  </si>
  <si>
    <t>TIGEM169-ZL</t>
  </si>
  <si>
    <t>TIGEM169-ZP</t>
  </si>
  <si>
    <t>TIGEM169-R</t>
  </si>
  <si>
    <t>TIMIL170-D</t>
  </si>
  <si>
    <t>TIMIL160-D</t>
  </si>
  <si>
    <t>TIMIL180-Z</t>
  </si>
  <si>
    <t>TIMIL180-ZL</t>
  </si>
  <si>
    <t>TIMIL180-ZP</t>
  </si>
  <si>
    <t>TIMIL170-Z</t>
  </si>
  <si>
    <t>TIMIL170-ZL</t>
  </si>
  <si>
    <t>TIMIL170-ZP</t>
  </si>
  <si>
    <t>TIMIL160-Z</t>
  </si>
  <si>
    <t>TIMIL160-ZL</t>
  </si>
  <si>
    <t>TIMIL160-ZP</t>
  </si>
  <si>
    <t>TIMIL180-H</t>
  </si>
  <si>
    <t>TIMIL180-HL</t>
  </si>
  <si>
    <t>TIMIL180-HP</t>
  </si>
  <si>
    <t>TIMIL170-H</t>
  </si>
  <si>
    <t>TIMIL170-HL</t>
  </si>
  <si>
    <t>TIMIL170-HP</t>
  </si>
  <si>
    <t>TIMIL160-H</t>
  </si>
  <si>
    <t>TIMIL160-HL</t>
  </si>
  <si>
    <t>TIMIL160-HP</t>
  </si>
  <si>
    <t>TIMIL180-R</t>
  </si>
  <si>
    <t>TIMIL170-R</t>
  </si>
  <si>
    <t>TIMIL160-R</t>
  </si>
  <si>
    <t>TIKUB180-H</t>
  </si>
  <si>
    <t>TIKUB180-HL</t>
  </si>
  <si>
    <t>TIKUB180-HP</t>
  </si>
  <si>
    <t>TIKUB170-H</t>
  </si>
  <si>
    <t>TIKUB170-HL</t>
  </si>
  <si>
    <t>TIKUB170-HP</t>
  </si>
  <si>
    <t>TIKUB160-H</t>
  </si>
  <si>
    <t>TIKUB160-HL</t>
  </si>
  <si>
    <t>TIKUB160-HP</t>
  </si>
  <si>
    <t>TIKUB180-Z</t>
  </si>
  <si>
    <t>TIKUB180-ZL</t>
  </si>
  <si>
    <t>TIKUB180-ZP</t>
  </si>
  <si>
    <t>TIKUB170-Z</t>
  </si>
  <si>
    <t>TIKUB170-ZL</t>
  </si>
  <si>
    <t>TIKUB170-ZP</t>
  </si>
  <si>
    <t>TIKUB160-Z</t>
  </si>
  <si>
    <t>TIKUB160-ZL</t>
  </si>
  <si>
    <t>TIKUB160-ZP</t>
  </si>
  <si>
    <t>TIKUB180-R</t>
  </si>
  <si>
    <t>TIKUB170-R</t>
  </si>
  <si>
    <t>TIKUB160-R</t>
  </si>
  <si>
    <t>TIEVO180-H</t>
  </si>
  <si>
    <t>TIEVO180-HL</t>
  </si>
  <si>
    <t>TIEVO180-HP</t>
  </si>
  <si>
    <t>TIEVO170-H</t>
  </si>
  <si>
    <t>TIEVO170-HL</t>
  </si>
  <si>
    <t>TIEVO170-HP</t>
  </si>
  <si>
    <t>TIEVO160-H</t>
  </si>
  <si>
    <t>TIEVO160-HL</t>
  </si>
  <si>
    <t>TIEVO160-HP</t>
  </si>
  <si>
    <t>TIEVO180-Z</t>
  </si>
  <si>
    <t>TIEVO180-ZL</t>
  </si>
  <si>
    <t>TIEVO180-ZP</t>
  </si>
  <si>
    <t>TIEVO170-Z</t>
  </si>
  <si>
    <t>TIEVO170-ZL</t>
  </si>
  <si>
    <t>TIEVO170-ZP</t>
  </si>
  <si>
    <t>TIEVO160-Z</t>
  </si>
  <si>
    <t>TIEVO160-ZL</t>
  </si>
  <si>
    <t>TIEVO160-ZP</t>
  </si>
  <si>
    <t>TIEVO180-R</t>
  </si>
  <si>
    <t>TIEVO170-R</t>
  </si>
  <si>
    <t>TIEVO160-R</t>
  </si>
  <si>
    <t>TIMIL175-L</t>
  </si>
  <si>
    <t>TIMIL175-P</t>
  </si>
  <si>
    <t>TIMIL165-L</t>
  </si>
  <si>
    <t>TIMIL165-P</t>
  </si>
  <si>
    <t>Před
zdražením</t>
  </si>
  <si>
    <t>TIOPT168-L</t>
  </si>
  <si>
    <t>TIOPT168-P</t>
  </si>
  <si>
    <t>TIRIO159-L</t>
  </si>
  <si>
    <t>TIRIO159-P</t>
  </si>
  <si>
    <t>TIMIL150-D</t>
  </si>
  <si>
    <t>TIMIL156-L</t>
  </si>
  <si>
    <t>TIMIL156-P</t>
  </si>
  <si>
    <t>Time Bevel 180/86 - E (do prostoru)</t>
  </si>
  <si>
    <t>Time Evo 159/79 - H (ke stěně)</t>
  </si>
  <si>
    <t>Time Evo 169/79 - H (ke stěně)</t>
  </si>
  <si>
    <t>Time Evo 159/79 - HL (levá - do rohu)</t>
  </si>
  <si>
    <t>Time Evo 159/79 - HP (pravá - do rohu)</t>
  </si>
  <si>
    <t>Time Evo 159/79 - R (ke stěně)</t>
  </si>
  <si>
    <t>Time Evo 169/79 - HL (levá - do rohu)</t>
  </si>
  <si>
    <t>Time Evo 169/79 - HP (pravá - do rohu)</t>
  </si>
  <si>
    <t>Time Evo 169/79 - R (ke stěně)</t>
  </si>
  <si>
    <t>Time Evo 169/79 - Z (ke stěně)</t>
  </si>
  <si>
    <t>Time Evo 159/79 - Z (ke stěně)</t>
  </si>
  <si>
    <t>Time Evo 159/79 - ZL (levá - do rohu)</t>
  </si>
  <si>
    <t>Time Evo 159/79 - ZP (pravá - do rohu)</t>
  </si>
  <si>
    <t>Time Evo 169/79 - ZL (levá - do rohu)</t>
  </si>
  <si>
    <t>Time Evo 169/79 - ZP (pravá - do rohu)</t>
  </si>
  <si>
    <t>Time Evo 179/79 - H (ke stěně)</t>
  </si>
  <si>
    <t>Time Evo 179/79 - HL (levá - do rohu)</t>
  </si>
  <si>
    <t>Time Evo 179/79  - HP (pravá - do rohu)</t>
  </si>
  <si>
    <t>Time Evo 179/79 - R (ke stěně)</t>
  </si>
  <si>
    <t>Time Evo 179/79 - Z (ke stěně)</t>
  </si>
  <si>
    <t>Time Evo 179/79 - ZL (levá - do rohu)</t>
  </si>
  <si>
    <t>Time Evo 179/79 - ZP (pravá - do rohu)</t>
  </si>
  <si>
    <t>Time Gemini 169/74 - D (ke stěně)</t>
  </si>
  <si>
    <t>Time Gemini 169/74 - L (levá - do rohu)</t>
  </si>
  <si>
    <t>Time Gemini 169/74 - P (pravá - do rohu)</t>
  </si>
  <si>
    <t>Time Gemini 169/74 - H (ke stěně)</t>
  </si>
  <si>
    <t>Time Gemini 169/74 - HL (levá - do rohu)</t>
  </si>
  <si>
    <t>Time Gemini 169/74  - HP (pravá - do rohu)</t>
  </si>
  <si>
    <t>Time Gemini 169/74 - R (ke stěně)</t>
  </si>
  <si>
    <t>Time Gemini 169/74 - Z (ke stěně)</t>
  </si>
  <si>
    <t>Time Gemini 169/74 - ZL (levá - do rohu)</t>
  </si>
  <si>
    <t>Time Gemini 169/74 - ZP (pravá - do rohu)</t>
  </si>
  <si>
    <t>Time Kube 159/69 - H (ke stěně)</t>
  </si>
  <si>
    <t>Time Kube 169/74 - H (ke stěně)</t>
  </si>
  <si>
    <t>Time Kube 179/79 - H (ke stěně)</t>
  </si>
  <si>
    <t>Time Kube 159/69 - R (ke stěně)</t>
  </si>
  <si>
    <t>Time Kube 169/74 - R (ke stěně)</t>
  </si>
  <si>
    <t>Time Kube 179/79 - R (ke stěně)</t>
  </si>
  <si>
    <t>Time Kube 159/69 - Z (ke stěně)</t>
  </si>
  <si>
    <t>Time Kube 169/74 - Z (ke stěně)</t>
  </si>
  <si>
    <t>Time Kube 179/79 - Z (ke stěně)</t>
  </si>
  <si>
    <t>Time Kube 159/69 - HL (levá - do rohu)</t>
  </si>
  <si>
    <t>Time Kube 159/69  - HP (pravá - do rohu)</t>
  </si>
  <si>
    <t>Time Kube 169/74 - HL (levá - do rohu)</t>
  </si>
  <si>
    <t>Time Kube 169/74  - HP (pravá - do rohu)</t>
  </si>
  <si>
    <t>Time Kube 179/79 - HL (levá - do rohu)</t>
  </si>
  <si>
    <t>Time Kube 179/79  - HP (pravá - do rohu)</t>
  </si>
  <si>
    <t>Time Kube 159/69 - ZL (levá - do rohu)</t>
  </si>
  <si>
    <t>Time Kube 159/69 - ZP (pravá - do rohu)</t>
  </si>
  <si>
    <t>Time Kube 169/74- ZL (levá - do rohu)</t>
  </si>
  <si>
    <t>Time Kube 169/74 - ZP (pravá - do rohu)</t>
  </si>
  <si>
    <t>Time Kube 179/79 - ZL (levá - do rohu)</t>
  </si>
  <si>
    <t>Time Kube 179/79 - ZP (pravá - do rohu)</t>
  </si>
  <si>
    <t>TIONE148-HL</t>
  </si>
  <si>
    <t>TIONE148-HP</t>
  </si>
  <si>
    <t>TIONE158-HL</t>
  </si>
  <si>
    <t>TIONE158-HP</t>
  </si>
  <si>
    <t>Time Milo 154/69 - D (ke stěně)</t>
  </si>
  <si>
    <t>Time Milo 162/72 - D (ke stěně)</t>
  </si>
  <si>
    <t>Time Milo 172/77 - D (ke stěně)</t>
  </si>
  <si>
    <t>Time Milo 159/69 - H (ke stěně)</t>
  </si>
  <si>
    <t>Time Milo 169/74 - H (ke stěně)</t>
  </si>
  <si>
    <t>Time Milo 179/79 - H (ke stěně)</t>
  </si>
  <si>
    <t>Time Milo 159/69 - R (ke stěně)</t>
  </si>
  <si>
    <t>Time Milo 169/74 - R (ke stěně)</t>
  </si>
  <si>
    <t>Time Milo 179/79 - R (ke stěně)</t>
  </si>
  <si>
    <t>Time Milo 159/69 - Z (ke stěně)</t>
  </si>
  <si>
    <t>Time Milo 169/74 - Z (ke stěně)</t>
  </si>
  <si>
    <t>Time Milo 179/79 - Z (ke stěně)</t>
  </si>
  <si>
    <t>Time Milo 159/69 - HL (levá - do rohu)</t>
  </si>
  <si>
    <t>Time Milo 159/69  - HP (pravá - do rohu)</t>
  </si>
  <si>
    <t>Time Milo 169/74 - HL (levá - do rohu)</t>
  </si>
  <si>
    <t>Time Milo 169/74 - HP (pravá - do rohu)</t>
  </si>
  <si>
    <t>Time Milo 179/79 - HL (levá - do rohu)</t>
  </si>
  <si>
    <t>Time Milo 179/79  - HP (pravá - do rohu)</t>
  </si>
  <si>
    <t>Time Milo 159/69 - ZL (levá - do rohu)</t>
  </si>
  <si>
    <t>Time Milo 159/69 - ZP (pravá - do rohu)</t>
  </si>
  <si>
    <t>Time Milo 169/74- ZL (levá - do rohu)</t>
  </si>
  <si>
    <t>Time Milo 169/74 - ZP (pravá - do rohu)</t>
  </si>
  <si>
    <t>Time Milo 179/79 - ZL (levá - do rohu)</t>
  </si>
  <si>
    <t>Time Milo 179/79 - ZP (pravá - do rohu)</t>
  </si>
  <si>
    <t>Time One 148/70,5 - HL (levá - do rohu)</t>
  </si>
  <si>
    <t>Time One 148/70,5 - HP (pravá - do rohu)</t>
  </si>
  <si>
    <t>Time One 158/70,5 - HL (levá - do rohu)</t>
  </si>
  <si>
    <t>Time One 158/70,5 - HP (pravá - do rohu)</t>
  </si>
  <si>
    <t>Time Optima 168/74 - L (levá - do rohu)</t>
  </si>
  <si>
    <t>Time Optima 168/74 - P (pravá - do rohu)</t>
  </si>
  <si>
    <t>Time Rio 159/74 - L (levá - do rohu)</t>
  </si>
  <si>
    <t>Time Rio 159/74 - P (pravá - do rohu)</t>
  </si>
  <si>
    <t>Time Top 180/80 - D (ke stěně)</t>
  </si>
  <si>
    <t>Time Top 180/80 - L (levá - do rohu)</t>
  </si>
  <si>
    <t>Time Top 180/80 - P (pravá - do rohu)</t>
  </si>
  <si>
    <t>Time Top 180/80 - H (ke stěně)</t>
  </si>
  <si>
    <t>Time Top 180/80 - HL (levá - do rohu)</t>
  </si>
  <si>
    <t>Time Top 180/80  - HP (pravá - do rohu)</t>
  </si>
  <si>
    <t>Time Top 180/80 - R (ke stěně)</t>
  </si>
  <si>
    <t>Time Top 180/80 - Z (ke stěně)</t>
  </si>
  <si>
    <t>Time Top 180/80 - ZL (levá - do rohu)</t>
  </si>
  <si>
    <t>Time Top 180/80 - ZP (pravá - do rohu)</t>
  </si>
  <si>
    <t>TOP</t>
  </si>
  <si>
    <t>MILO</t>
  </si>
  <si>
    <t>EVO</t>
  </si>
  <si>
    <t>KUBE</t>
  </si>
  <si>
    <t>ONE</t>
  </si>
  <si>
    <t>GEMINI</t>
  </si>
  <si>
    <t>RIO</t>
  </si>
  <si>
    <t xml:space="preserve">OPTIMA </t>
  </si>
  <si>
    <t>BEVEL</t>
  </si>
  <si>
    <t>Minimální délka mechanické výpusti (cm)</t>
  </si>
  <si>
    <t>•</t>
  </si>
  <si>
    <t>HT flexi odpad</t>
  </si>
  <si>
    <t>Možnost instalace stojánkové baterie</t>
  </si>
  <si>
    <t>Individuální výška vany</t>
  </si>
  <si>
    <t>Barva panelu dle RAL lesk / mat</t>
  </si>
  <si>
    <t>Rozšíření okraje pro instalaci stojánkové 
baterie</t>
  </si>
  <si>
    <t>Zešikmený (kónický) panel 
- modely do rohu L, P</t>
  </si>
  <si>
    <t>Celobarevné provedení vany 
- černý lesk / mat</t>
  </si>
  <si>
    <t>Mechanická výpusť Santech 
- ovládání bovden</t>
  </si>
  <si>
    <t>Mechanická výpusť Alca 
- ovládání bovden</t>
  </si>
  <si>
    <t>Mechanická výpusť Alca 
- CLICK/CLACK</t>
  </si>
  <si>
    <t>Mechanická výpusť s napouštěním Santech 
- ovládání bovden</t>
  </si>
  <si>
    <t>Mechanická výpusť s napouštěním Alca 
- ovládání bovden</t>
  </si>
  <si>
    <r>
      <rPr>
        <b/>
        <sz val="26"/>
        <color rgb="FF222574"/>
        <rFont val="Times New Roman"/>
        <family val="1"/>
        <charset val="238"/>
      </rPr>
      <t>Technická data</t>
    </r>
    <r>
      <rPr>
        <b/>
        <sz val="22"/>
        <color rgb="FF222574"/>
        <rFont val="Times New Roman"/>
        <family val="1"/>
        <charset val="238"/>
      </rPr>
      <t xml:space="preserve">
</t>
    </r>
    <r>
      <rPr>
        <b/>
        <sz val="18"/>
        <color rgb="FF222574"/>
        <rFont val="Times New Roman"/>
        <family val="1"/>
        <charset val="238"/>
      </rPr>
      <t>Solitérní vany NEW TIME</t>
    </r>
    <r>
      <rPr>
        <b/>
        <sz val="22"/>
        <color rgb="FF222574"/>
        <rFont val="Times New Roman"/>
        <family val="1"/>
        <charset val="238"/>
      </rPr>
      <t xml:space="preserve">
</t>
    </r>
  </si>
  <si>
    <r>
      <rPr>
        <b/>
        <sz val="26"/>
        <color rgb="FF222574"/>
        <rFont val="Times New Roman"/>
        <family val="1"/>
        <charset val="238"/>
      </rPr>
      <t>Služby za příplatek</t>
    </r>
    <r>
      <rPr>
        <b/>
        <sz val="22"/>
        <color rgb="FF222574"/>
        <rFont val="Times New Roman"/>
        <family val="1"/>
        <charset val="238"/>
      </rPr>
      <t xml:space="preserve">
</t>
    </r>
    <r>
      <rPr>
        <b/>
        <sz val="18"/>
        <color rgb="FF222574"/>
        <rFont val="Times New Roman"/>
        <family val="1"/>
        <charset val="238"/>
      </rPr>
      <t>Solitérní vany NEW TIME</t>
    </r>
    <r>
      <rPr>
        <b/>
        <sz val="22"/>
        <color rgb="FF222574"/>
        <rFont val="Times New Roman"/>
        <family val="1"/>
        <charset val="238"/>
      </rPr>
      <t xml:space="preserve">
</t>
    </r>
  </si>
  <si>
    <t>Umístění vany do niky</t>
  </si>
  <si>
    <t>individuální řešení s výrobcem</t>
  </si>
  <si>
    <r>
      <rPr>
        <b/>
        <sz val="26"/>
        <color rgb="FF222574"/>
        <rFont val="Times New Roman"/>
        <family val="1"/>
        <charset val="238"/>
      </rPr>
      <t>Ceník solitérních van NEW TIME</t>
    </r>
    <r>
      <rPr>
        <b/>
        <sz val="22"/>
        <color rgb="FF222574"/>
        <rFont val="Times New Roman"/>
        <family val="1"/>
        <charset val="238"/>
      </rPr>
      <t xml:space="preserve">
</t>
    </r>
    <r>
      <rPr>
        <b/>
        <sz val="18"/>
        <color rgb="FF222574"/>
        <rFont val="Times New Roman"/>
        <family val="1"/>
        <charset val="238"/>
      </rPr>
      <t>- platnost od 1. 4. 2022</t>
    </r>
    <r>
      <rPr>
        <b/>
        <sz val="22"/>
        <color rgb="FF222574"/>
        <rFont val="Times New Roman"/>
        <family val="1"/>
        <charset val="238"/>
      </rPr>
      <t xml:space="preserve">
</t>
    </r>
  </si>
  <si>
    <t>Celobarevné provedení vany 
- bílý mat</t>
  </si>
  <si>
    <t>GEMINI XL</t>
  </si>
  <si>
    <t>Mechanická výpusť Alca 
štěrbinový přepad - CLICK/CLACK</t>
  </si>
  <si>
    <t>Mechanická výpusť Excellent 
stěrbinový přepad - CLICK/CLACK</t>
  </si>
  <si>
    <t>Mechanická výpusť s napouštěním McAlpine 
- CLICK/CLACK</t>
  </si>
  <si>
    <t>Mechanická výpusť s napouštěním White
- ovládání bovden</t>
  </si>
  <si>
    <t>2 500 Kč
100 EUR</t>
  </si>
  <si>
    <t>2 500 Kč / 100 EUR</t>
  </si>
  <si>
    <t>TIGEM169XL-D</t>
  </si>
  <si>
    <t>Time Gemini XL 169/79 - D (ke stěně)</t>
  </si>
  <si>
    <t>TIGEM169XL-L</t>
  </si>
  <si>
    <t>Time Gemini XL 169/79 - L (levá - do rohu)</t>
  </si>
  <si>
    <t>TIGEM169XL-P</t>
  </si>
  <si>
    <t>Time Gemini XL 169/79 - P (pravá - do rohu)</t>
  </si>
  <si>
    <t>TIGEM169XL-H</t>
  </si>
  <si>
    <t>Time Gemini XL 169/79 - H (ke stěně)</t>
  </si>
  <si>
    <t>TIGEM169XL-HL</t>
  </si>
  <si>
    <t>Time Gemini XL 169/79 - HL (levá - do rohu)</t>
  </si>
  <si>
    <t>TIGEM169XL-HP</t>
  </si>
  <si>
    <t>Time Gemini XL 169/79  - HP (pravá - do rohu)</t>
  </si>
  <si>
    <t>TIGEM169XL-R</t>
  </si>
  <si>
    <t>Time Gemini XL 169/79 - R (ke stěně)</t>
  </si>
  <si>
    <t>TIGEM169XL-Z</t>
  </si>
  <si>
    <t>Time Gemini XL 169/79 - Z (ke stěně)</t>
  </si>
  <si>
    <t>TIGEM169XL-ZL</t>
  </si>
  <si>
    <t>Time Gemini XL 169/79 - ZL (levá - do rohu)</t>
  </si>
  <si>
    <t>TIGEM169XL-ZP</t>
  </si>
  <si>
    <t>Time Gemini XL 169/79 - ZP (pravá - do rohu)</t>
  </si>
  <si>
    <t>TIGEM180XL-D</t>
  </si>
  <si>
    <t>Time Gemini XL 180/80 - D (ke stěně)</t>
  </si>
  <si>
    <t>TIGEM180XL-L</t>
  </si>
  <si>
    <t>Time Gemini XL 180/80 - L (levá - do rohu)</t>
  </si>
  <si>
    <t>TIGEM180XL-P</t>
  </si>
  <si>
    <t>Time Gemini XL 180/80 - P (pravá - do rohu)</t>
  </si>
  <si>
    <t>TIGEM180XL-H</t>
  </si>
  <si>
    <t>Time Gemini XL 180/80 - H (ke stěně)</t>
  </si>
  <si>
    <t>TIGEM180XL-HL</t>
  </si>
  <si>
    <t>Time Gemini XL 180/80 - HL (levá - do rohu)</t>
  </si>
  <si>
    <t>TIGEM180XL-HP</t>
  </si>
  <si>
    <t>Time Gemini XL 180/80  - HP (pravá - do rohu)</t>
  </si>
  <si>
    <t>TIGEM180XL-R</t>
  </si>
  <si>
    <t>Time Gemini XL 180/80 - R (ke stěně)</t>
  </si>
  <si>
    <t>TIGEM180XL-Z</t>
  </si>
  <si>
    <t>Time Gemini XL 180/80 - Z (ke stěně)</t>
  </si>
  <si>
    <t>TIGEM180XL-ZL</t>
  </si>
  <si>
    <t>Time Gemini XL 180/80 - ZL (levá - do rohu)</t>
  </si>
  <si>
    <t>TIGEM180XL-ZP</t>
  </si>
  <si>
    <t>Time Gemini XL 180/80 - ZP (pravá - do rohu)</t>
  </si>
  <si>
    <t>Time Milo 156/69 - L (levá)</t>
  </si>
  <si>
    <t>Time Milo 156/69 - P (pravá)</t>
  </si>
  <si>
    <t>Time Milo 165/72 - L (levá)</t>
  </si>
  <si>
    <t>Time Milo 165/72 - P (pravá)</t>
  </si>
  <si>
    <t>Time Milo 175/77 - L (levá)</t>
  </si>
  <si>
    <t>Time Milo 175/77 - P (pravá)</t>
  </si>
  <si>
    <t>VARIANTA SOLITÉRNÍ VANY 
S KÓNICKÝM PANELEM</t>
  </si>
  <si>
    <t>TIGEM169-LK</t>
  </si>
  <si>
    <t>Time Gemini 169/74 - L (levá - do rohu)
- kónický panel</t>
  </si>
  <si>
    <t>TIGEM169-PK</t>
  </si>
  <si>
    <t>Time Gemini 169/74 - P (pravá - do rohu)
- kónický panel</t>
  </si>
  <si>
    <t>TIMIL156-LK</t>
  </si>
  <si>
    <t>Time Milo 156/69 - L (levá - do rohu)
- kónický panel</t>
  </si>
  <si>
    <t>TIMIL156-PK</t>
  </si>
  <si>
    <t>Time Milo 156/69 - P (pravá - do rohu)
- kónický panel</t>
  </si>
  <si>
    <t>TIMIL165-LK</t>
  </si>
  <si>
    <t>Time Milo 165/72 - L (levá - do rohu)
- kónický panel</t>
  </si>
  <si>
    <t>TIMIL165-PK</t>
  </si>
  <si>
    <t>Time Milo 165/72 - P (pravá - do rohu)
- kónický panel</t>
  </si>
  <si>
    <t>TIMIL175-LK</t>
  </si>
  <si>
    <t>Time Milo 175/77 - L (levá - do rohu)
- kónický panel</t>
  </si>
  <si>
    <t>TIMIL175-PK</t>
  </si>
  <si>
    <t>Time Milo 175/77 - P (pravá - do rohu)
- kónický panel</t>
  </si>
  <si>
    <t>TIRIO159-LK</t>
  </si>
  <si>
    <t>Time Rio 159/74 - L (levá - do rohu)
- kónický panel</t>
  </si>
  <si>
    <t>TIRIO159-PK</t>
  </si>
  <si>
    <t>Time Rio 159/74 - P (pravá - do rohu)
- kónický panel</t>
  </si>
  <si>
    <t>TITOP180-LK</t>
  </si>
  <si>
    <t>Time Top 180/80 - L (levá - do rohu)
- kónický panel</t>
  </si>
  <si>
    <t>TITOP180-PK</t>
  </si>
  <si>
    <t>Time Top 180/80 - P (pravá - do rohu)
- kónický panel</t>
  </si>
  <si>
    <t>VARIANTA SOLITÉRNÍ VANY 
DO NIKY</t>
  </si>
  <si>
    <t>TIEVO160H-NIKA</t>
  </si>
  <si>
    <t>TIGEM169XLH-NIKA</t>
  </si>
  <si>
    <t>Time Evo 159/79 H - NIKA</t>
  </si>
  <si>
    <t>Time Evo 169/79 H - NIKA</t>
  </si>
  <si>
    <t>TIEVO170H-NIKA</t>
  </si>
  <si>
    <t>TIEVO180H-NIKA</t>
  </si>
  <si>
    <t>TIEVO160R-NIKA</t>
  </si>
  <si>
    <t>TIEVO170R-NIKA</t>
  </si>
  <si>
    <t>TIEVO180R-NIKA</t>
  </si>
  <si>
    <t>TIGEM169H-NIKA</t>
  </si>
  <si>
    <t>TIGEM169R-NIKA</t>
  </si>
  <si>
    <t>TIGEM180XLH-NIKA</t>
  </si>
  <si>
    <t>TIGEM169XLR-NIKA</t>
  </si>
  <si>
    <t>TIGEM180XLR-NIKA</t>
  </si>
  <si>
    <t>TIKUB160H-NIKA</t>
  </si>
  <si>
    <t>TIKUB170H-NIKA</t>
  </si>
  <si>
    <t>TIKUB180H-NIKA</t>
  </si>
  <si>
    <t>TIKUB160R-NIKA</t>
  </si>
  <si>
    <t>TIKUB170R-NIKA</t>
  </si>
  <si>
    <t>TIKUB180R-NIKA</t>
  </si>
  <si>
    <t>TIMIL160H-NIKA</t>
  </si>
  <si>
    <t>TIMIL170H-NIKA</t>
  </si>
  <si>
    <t>TIMIL180H-NIKA</t>
  </si>
  <si>
    <t>TIMIL160R-NIKA</t>
  </si>
  <si>
    <t>TIMIL170R-NIKA</t>
  </si>
  <si>
    <t>TIMIL180R-NIKA</t>
  </si>
  <si>
    <t>TIONE148-NIKA</t>
  </si>
  <si>
    <t>TIONE158-NIKA</t>
  </si>
  <si>
    <t>TITOP180H-NIKA</t>
  </si>
  <si>
    <t>TITOP180R-NIKA</t>
  </si>
  <si>
    <t>Time Evo 179/79 H - NIKA</t>
  </si>
  <si>
    <t>Time Evo 159/79 R - NIKA</t>
  </si>
  <si>
    <t>Time Evo 169/79 R - NIKA</t>
  </si>
  <si>
    <t>Time Evo 179/79 R - NIKA</t>
  </si>
  <si>
    <t>Time Gemini 169/74 H - NIKA</t>
  </si>
  <si>
    <t>Time Gemini 169/74 R - NIKA</t>
  </si>
  <si>
    <t>Time Gemini XL 169/79 H - NIKA</t>
  </si>
  <si>
    <t>Time Gemini XL 180/80 H - NIKA</t>
  </si>
  <si>
    <t>Time Gemini XL 169/79 R - NIKA</t>
  </si>
  <si>
    <t>Time Gemini XL 180/80 R - NIKA</t>
  </si>
  <si>
    <t>Time Kube 159/69 H - NIKA</t>
  </si>
  <si>
    <t>Time Kube 169/74 H - NIKA</t>
  </si>
  <si>
    <t>Time Kube 179/79 H - NIKA</t>
  </si>
  <si>
    <t>Time Kube 159/69 R - NIKA</t>
  </si>
  <si>
    <t>Time Kube 169/74 R - NIKA</t>
  </si>
  <si>
    <t>Time Kube 179/79 R - NIKA</t>
  </si>
  <si>
    <t>Time Milo 159/69 H - NIKA</t>
  </si>
  <si>
    <t>Time Milo 169/74 H - NIKA</t>
  </si>
  <si>
    <t>Time Milo 179/79 H - NIKA</t>
  </si>
  <si>
    <t>Time Milo 159/69 R - NIKA</t>
  </si>
  <si>
    <t>Time Milo 169/74 R - NIKA</t>
  </si>
  <si>
    <t>Time Milo 179/79 R - NIKA</t>
  </si>
  <si>
    <t>Time One 148/70,5 - NIKA</t>
  </si>
  <si>
    <t>Time One 158/70,5 - NIKA</t>
  </si>
  <si>
    <t>Time Top 180/80 H - NIKA</t>
  </si>
  <si>
    <t>Time Top 180/80 R - NIKA</t>
  </si>
  <si>
    <t>Mechanická výpusť s napouštěním McAlpine 
- ovládání bovden</t>
  </si>
  <si>
    <t>TIGEM169XL-LK</t>
  </si>
  <si>
    <t>TIGEM169XL-PK</t>
  </si>
  <si>
    <t>TIGEM180XL-LK</t>
  </si>
  <si>
    <t>TIGEM180XL-PK</t>
  </si>
  <si>
    <t>Time Gemini XL 169/79 - L (levá - do rohu)
- kónický panel</t>
  </si>
  <si>
    <t>Time Gemini XL 169/79 - P (pravá - do rohu)
- kónický panel</t>
  </si>
  <si>
    <t>Time Gemini XL 180/80 - L (levá - do rohu)
- kónický panel</t>
  </si>
  <si>
    <t>Time Gemini XL 180/80 - P (pravá - do rohu)
- kónický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</si>
</sst>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\+\ 0%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22"/>
      <color rgb="FF222574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rgb="FF3B697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8"/>
      <color rgb="FF222574"/>
      <name val="Times New Roman"/>
      <family val="1"/>
      <charset val="238"/>
    </font>
    <font>
      <b/>
      <sz val="26"/>
      <color rgb="FF22257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33CC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164" fontId="5" fillId="2" borderId="0" xfId="1" applyNumberFormat="1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3" fillId="0" borderId="2" xfId="1" applyFont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164" fontId="3" fillId="2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textRotation="90"/>
    </xf>
    <xf numFmtId="9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textRotation="90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0" fillId="0" borderId="14" xfId="0" applyBorder="1"/>
    <xf numFmtId="0" fontId="7" fillId="0" borderId="15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 wrapText="1"/>
      <protection locked="0"/>
    </xf>
    <xf numFmtId="164" fontId="3" fillId="2" borderId="4" xfId="1" applyNumberFormat="1" applyFont="1" applyFill="1" applyBorder="1" applyAlignment="1">
      <alignment horizontal="center" vertical="center"/>
    </xf>
    <xf numFmtId="3" fontId="3" fillId="3" borderId="4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164" fontId="3" fillId="2" borderId="0" xfId="1" applyNumberFormat="1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</cellXfs>
  <cellStyles count="2">
    <cellStyle name="Normální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mruColors>
      <color rgb="FF2225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85725</xdr:rowOff>
    </xdr:from>
    <xdr:to>
      <xdr:col>3</xdr:col>
      <xdr:colOff>85725</xdr:colOff>
      <xdr:row>0</xdr:row>
      <xdr:rowOff>657225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1B644A8-F3D1-45A9-B71B-DD62ABBA9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85725"/>
          <a:ext cx="220027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1714500</xdr:colOff>
      <xdr:row>0</xdr:row>
      <xdr:rowOff>133350</xdr:rowOff>
    </xdr:from>
    <xdr:ext cx="2200275" cy="590550"/>
    <xdr:pic>
      <xdr:nvPicPr>
        <xdr:cNvPr id="2" name="Obrázek 1">
          <a:extLst>
            <a:ext uri="{FF2B5EF4-FFF2-40B4-BE49-F238E27FC236}">
              <a16:creationId xmlns:a16="http://schemas.microsoft.com/office/drawing/2014/main" id="{A661FE91-D988-4E23-AF1B-137044DB5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33350"/>
          <a:ext cx="2200275" cy="590550"/>
        </a:xfrm>
        <a:prstGeom prst="rect">
          <a:avLst/>
        </a:prstGeom>
      </xdr:spPr>
    </xdr:pic>
    <xdr:clientData/>
  </xdr:oneCellAnchor>
  <xdr:oneCellAnchor>
    <xdr:from>
      <xdr:col>0</xdr:col>
      <xdr:colOff>1714500</xdr:colOff>
      <xdr:row>17</xdr:row>
      <xdr:rowOff>200025</xdr:rowOff>
    </xdr:from>
    <xdr:ext cx="2200275" cy="590550"/>
    <xdr:pic>
      <xdr:nvPicPr>
        <xdr:cNvPr id="3" name="Obrázek 2">
          <a:extLst>
            <a:ext uri="{FF2B5EF4-FFF2-40B4-BE49-F238E27FC236}">
              <a16:creationId xmlns:a16="http://schemas.microsoft.com/office/drawing/2014/main" id="{342E2D68-56D2-448C-83F4-852ED422A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9353550"/>
          <a:ext cx="2200275" cy="590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F2384-3264-494D-BF39-A2B90A178DED}">
  <dimension ref="A1:H173"/>
  <sheetViews>
    <sheetView tabSelected="1" topLeftCell="A152" zoomScaleNormal="100" workbookViewId="0">
      <selection activeCell="B134" sqref="B134"/>
    </sheetView>
  </sheetViews>
  <sheetFormatPr defaultRowHeight="15" x14ac:dyDescent="0.25"/>
  <cols>
    <col min="1" max="1" width="17.5703125" customWidth="1"/>
    <col min="2" max="2" width="34.85546875" customWidth="1"/>
    <col min="3" max="3" width="9.42578125" customWidth="1"/>
    <col min="4" max="4" width="8.85546875" customWidth="1"/>
    <col min="5" max="6" width="8.28515625" customWidth="1"/>
    <col min="7" max="7" width="9" customWidth="1"/>
    <col min="8" max="8" width="12.5703125" hidden="1" customWidth="1"/>
  </cols>
  <sheetData>
    <row r="1" spans="1:8" ht="147" customHeight="1" x14ac:dyDescent="0.35">
      <c r="A1" s="53" t="s">
        <v>230</v>
      </c>
      <c r="B1" s="54"/>
      <c r="C1" s="54"/>
      <c r="D1" s="54"/>
      <c r="E1" s="54"/>
      <c r="F1" s="54"/>
    </row>
    <row r="2" spans="1:8" ht="32.1" customHeight="1" thickBot="1" x14ac:dyDescent="0.3">
      <c r="A2" s="37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H2" s="1" t="s">
        <v>96</v>
      </c>
    </row>
    <row r="3" spans="1:8" ht="19.5" customHeight="1" thickTop="1" x14ac:dyDescent="0.25">
      <c r="A3" s="4" t="s">
        <v>6</v>
      </c>
      <c r="B3" s="6" t="s">
        <v>104</v>
      </c>
      <c r="C3" s="10">
        <f>H3*1.05</f>
        <v>39322.5</v>
      </c>
      <c r="D3" s="11">
        <f t="shared" ref="D3:D123" si="0">C3*1.21</f>
        <v>47580.224999999999</v>
      </c>
      <c r="E3" s="10">
        <f t="shared" ref="E3:E123" si="1">C3/25</f>
        <v>1572.9</v>
      </c>
      <c r="F3" s="12">
        <f t="shared" ref="F3:F123" si="2">E3*1.2</f>
        <v>1887.48</v>
      </c>
      <c r="H3" s="2">
        <v>37450</v>
      </c>
    </row>
    <row r="4" spans="1:8" ht="19.5" customHeight="1" x14ac:dyDescent="0.25">
      <c r="A4" s="4" t="s">
        <v>77</v>
      </c>
      <c r="B4" s="6" t="s">
        <v>105</v>
      </c>
      <c r="C4" s="8">
        <f>H4*1.05</f>
        <v>35167.459950000004</v>
      </c>
      <c r="D4" s="9">
        <f t="shared" si="0"/>
        <v>42552.626539500001</v>
      </c>
      <c r="E4" s="8">
        <f t="shared" si="1"/>
        <v>1406.6983980000002</v>
      </c>
      <c r="F4" s="13">
        <f t="shared" si="2"/>
        <v>1688.0380776000002</v>
      </c>
      <c r="H4" s="2">
        <v>33492.819000000003</v>
      </c>
    </row>
    <row r="5" spans="1:8" ht="19.5" customHeight="1" x14ac:dyDescent="0.25">
      <c r="A5" s="3" t="s">
        <v>74</v>
      </c>
      <c r="B5" s="5" t="s">
        <v>106</v>
      </c>
      <c r="C5" s="8">
        <f t="shared" ref="C5:C30" si="3">H5*1.05</f>
        <v>36095.920350000008</v>
      </c>
      <c r="D5" s="9">
        <f t="shared" si="0"/>
        <v>43676.063623500006</v>
      </c>
      <c r="E5" s="8">
        <f t="shared" si="1"/>
        <v>1443.8368140000002</v>
      </c>
      <c r="F5" s="13">
        <f t="shared" si="2"/>
        <v>1732.6041768000002</v>
      </c>
      <c r="H5" s="2">
        <v>34377.067000000003</v>
      </c>
    </row>
    <row r="6" spans="1:8" ht="19.5" customHeight="1" x14ac:dyDescent="0.25">
      <c r="A6" s="4" t="s">
        <v>71</v>
      </c>
      <c r="B6" s="6" t="s">
        <v>119</v>
      </c>
      <c r="C6" s="8">
        <f t="shared" si="3"/>
        <v>37024.380750000004</v>
      </c>
      <c r="D6" s="9">
        <f t="shared" si="0"/>
        <v>44799.500707500003</v>
      </c>
      <c r="E6" s="8">
        <f t="shared" si="1"/>
        <v>1480.9752300000002</v>
      </c>
      <c r="F6" s="13">
        <f t="shared" si="2"/>
        <v>1777.1702760000003</v>
      </c>
      <c r="H6" s="2">
        <v>35261.315000000002</v>
      </c>
    </row>
    <row r="7" spans="1:8" ht="19.5" customHeight="1" x14ac:dyDescent="0.25">
      <c r="A7" s="3" t="s">
        <v>78</v>
      </c>
      <c r="B7" s="5" t="s">
        <v>107</v>
      </c>
      <c r="C7" s="8">
        <f t="shared" si="3"/>
        <v>30408.763350000001</v>
      </c>
      <c r="D7" s="9">
        <f t="shared" si="0"/>
        <v>36794.603653500002</v>
      </c>
      <c r="E7" s="8">
        <f t="shared" si="1"/>
        <v>1216.3505340000002</v>
      </c>
      <c r="F7" s="13">
        <f t="shared" si="2"/>
        <v>1459.6206408</v>
      </c>
      <c r="H7" s="2">
        <v>28960.726999999999</v>
      </c>
    </row>
    <row r="8" spans="1:8" ht="19.5" customHeight="1" x14ac:dyDescent="0.25">
      <c r="A8" s="3" t="s">
        <v>79</v>
      </c>
      <c r="B8" s="5" t="s">
        <v>108</v>
      </c>
      <c r="C8" s="8">
        <f t="shared" si="3"/>
        <v>30408.763350000001</v>
      </c>
      <c r="D8" s="9">
        <f t="shared" si="0"/>
        <v>36794.603653500002</v>
      </c>
      <c r="E8" s="8">
        <f t="shared" si="1"/>
        <v>1216.3505340000002</v>
      </c>
      <c r="F8" s="13">
        <f t="shared" si="2"/>
        <v>1459.6206408</v>
      </c>
      <c r="H8" s="2">
        <v>28960.726999999999</v>
      </c>
    </row>
    <row r="9" spans="1:8" ht="19.5" customHeight="1" x14ac:dyDescent="0.25">
      <c r="A9" s="3" t="s">
        <v>75</v>
      </c>
      <c r="B9" s="5" t="s">
        <v>110</v>
      </c>
      <c r="C9" s="8">
        <f t="shared" si="3"/>
        <v>31337.3361</v>
      </c>
      <c r="D9" s="9">
        <f t="shared" si="0"/>
        <v>37918.176680999997</v>
      </c>
      <c r="E9" s="8">
        <f t="shared" si="1"/>
        <v>1253.493444</v>
      </c>
      <c r="F9" s="13">
        <f t="shared" si="2"/>
        <v>1504.1921327999999</v>
      </c>
      <c r="H9" s="2">
        <v>29845.081999999999</v>
      </c>
    </row>
    <row r="10" spans="1:8" ht="19.5" customHeight="1" x14ac:dyDescent="0.25">
      <c r="A10" s="3" t="s">
        <v>76</v>
      </c>
      <c r="B10" s="5" t="s">
        <v>111</v>
      </c>
      <c r="C10" s="8">
        <f t="shared" si="3"/>
        <v>31337.3361</v>
      </c>
      <c r="D10" s="9">
        <f t="shared" si="0"/>
        <v>37918.176680999997</v>
      </c>
      <c r="E10" s="8">
        <f t="shared" si="1"/>
        <v>1253.493444</v>
      </c>
      <c r="F10" s="13">
        <f t="shared" si="2"/>
        <v>1504.1921327999999</v>
      </c>
      <c r="H10" s="2">
        <v>29845.081999999999</v>
      </c>
    </row>
    <row r="11" spans="1:8" ht="19.5" customHeight="1" x14ac:dyDescent="0.25">
      <c r="A11" s="3" t="s">
        <v>72</v>
      </c>
      <c r="B11" s="5" t="s">
        <v>120</v>
      </c>
      <c r="C11" s="8">
        <f t="shared" si="3"/>
        <v>32265.796500000004</v>
      </c>
      <c r="D11" s="9">
        <f t="shared" si="0"/>
        <v>39041.613765000002</v>
      </c>
      <c r="E11" s="8">
        <f t="shared" si="1"/>
        <v>1290.6318600000002</v>
      </c>
      <c r="F11" s="13">
        <f t="shared" si="2"/>
        <v>1548.7582320000001</v>
      </c>
      <c r="H11" s="2">
        <v>30729.33</v>
      </c>
    </row>
    <row r="12" spans="1:8" ht="19.5" customHeight="1" x14ac:dyDescent="0.25">
      <c r="A12" s="3" t="s">
        <v>73</v>
      </c>
      <c r="B12" s="5" t="s">
        <v>121</v>
      </c>
      <c r="C12" s="8">
        <f t="shared" si="3"/>
        <v>32265.796500000004</v>
      </c>
      <c r="D12" s="9">
        <f t="shared" si="0"/>
        <v>39041.613765000002</v>
      </c>
      <c r="E12" s="8">
        <f t="shared" si="1"/>
        <v>1290.6318600000002</v>
      </c>
      <c r="F12" s="13">
        <f t="shared" si="2"/>
        <v>1548.7582320000001</v>
      </c>
      <c r="H12" s="2">
        <v>30729.33</v>
      </c>
    </row>
    <row r="13" spans="1:8" ht="19.5" customHeight="1" x14ac:dyDescent="0.25">
      <c r="A13" s="3" t="s">
        <v>91</v>
      </c>
      <c r="B13" s="5" t="s">
        <v>109</v>
      </c>
      <c r="C13" s="8">
        <f t="shared" si="3"/>
        <v>35167.459950000004</v>
      </c>
      <c r="D13" s="9">
        <f t="shared" si="0"/>
        <v>42552.626539500001</v>
      </c>
      <c r="E13" s="8">
        <f t="shared" si="1"/>
        <v>1406.6983980000002</v>
      </c>
      <c r="F13" s="13">
        <f t="shared" si="2"/>
        <v>1688.0380776000002</v>
      </c>
      <c r="H13" s="2">
        <v>33492.819000000003</v>
      </c>
    </row>
    <row r="14" spans="1:8" ht="19.5" customHeight="1" x14ac:dyDescent="0.25">
      <c r="A14" s="3" t="s">
        <v>90</v>
      </c>
      <c r="B14" s="5" t="s">
        <v>112</v>
      </c>
      <c r="C14" s="8">
        <f t="shared" si="3"/>
        <v>36095.920350000008</v>
      </c>
      <c r="D14" s="9">
        <f t="shared" si="0"/>
        <v>43676.063623500006</v>
      </c>
      <c r="E14" s="8">
        <f t="shared" si="1"/>
        <v>1443.8368140000002</v>
      </c>
      <c r="F14" s="13">
        <f t="shared" si="2"/>
        <v>1732.6041768000002</v>
      </c>
      <c r="H14" s="2">
        <v>34377.067000000003</v>
      </c>
    </row>
    <row r="15" spans="1:8" ht="19.5" customHeight="1" x14ac:dyDescent="0.25">
      <c r="A15" s="3" t="s">
        <v>89</v>
      </c>
      <c r="B15" s="5" t="s">
        <v>122</v>
      </c>
      <c r="C15" s="8">
        <f t="shared" si="3"/>
        <v>37024.380750000004</v>
      </c>
      <c r="D15" s="9">
        <f t="shared" si="0"/>
        <v>44799.500707500003</v>
      </c>
      <c r="E15" s="8">
        <f t="shared" si="1"/>
        <v>1480.9752300000002</v>
      </c>
      <c r="F15" s="13">
        <f t="shared" si="2"/>
        <v>1777.1702760000003</v>
      </c>
      <c r="H15" s="2">
        <v>35261.315000000002</v>
      </c>
    </row>
    <row r="16" spans="1:8" ht="19.5" customHeight="1" x14ac:dyDescent="0.25">
      <c r="A16" s="3" t="s">
        <v>86</v>
      </c>
      <c r="B16" s="5" t="s">
        <v>114</v>
      </c>
      <c r="C16" s="8">
        <f t="shared" si="3"/>
        <v>35167.459950000004</v>
      </c>
      <c r="D16" s="9">
        <f t="shared" si="0"/>
        <v>42552.626539500001</v>
      </c>
      <c r="E16" s="8">
        <f t="shared" si="1"/>
        <v>1406.6983980000002</v>
      </c>
      <c r="F16" s="13">
        <f t="shared" si="2"/>
        <v>1688.0380776000002</v>
      </c>
      <c r="H16" s="2">
        <v>33492.819000000003</v>
      </c>
    </row>
    <row r="17" spans="1:8" ht="19.5" customHeight="1" x14ac:dyDescent="0.25">
      <c r="A17" s="3" t="s">
        <v>83</v>
      </c>
      <c r="B17" s="5" t="s">
        <v>113</v>
      </c>
      <c r="C17" s="8">
        <f t="shared" si="3"/>
        <v>36095.920350000008</v>
      </c>
      <c r="D17" s="9">
        <f t="shared" si="0"/>
        <v>43676.063623500006</v>
      </c>
      <c r="E17" s="8">
        <f t="shared" si="1"/>
        <v>1443.8368140000002</v>
      </c>
      <c r="F17" s="13">
        <f t="shared" si="2"/>
        <v>1732.6041768000002</v>
      </c>
      <c r="H17" s="2">
        <v>34377.067000000003</v>
      </c>
    </row>
    <row r="18" spans="1:8" ht="19.5" customHeight="1" x14ac:dyDescent="0.25">
      <c r="A18" s="3" t="s">
        <v>80</v>
      </c>
      <c r="B18" s="5" t="s">
        <v>123</v>
      </c>
      <c r="C18" s="8">
        <f t="shared" si="3"/>
        <v>37024.380750000004</v>
      </c>
      <c r="D18" s="9">
        <f t="shared" si="0"/>
        <v>44799.500707500003</v>
      </c>
      <c r="E18" s="8">
        <f t="shared" si="1"/>
        <v>1480.9752300000002</v>
      </c>
      <c r="F18" s="13">
        <f t="shared" si="2"/>
        <v>1777.1702760000003</v>
      </c>
      <c r="H18" s="2">
        <v>35261.315000000002</v>
      </c>
    </row>
    <row r="19" spans="1:8" ht="19.5" customHeight="1" x14ac:dyDescent="0.25">
      <c r="A19" s="3" t="s">
        <v>87</v>
      </c>
      <c r="B19" s="5" t="s">
        <v>115</v>
      </c>
      <c r="C19" s="8">
        <f t="shared" si="3"/>
        <v>30408.763350000001</v>
      </c>
      <c r="D19" s="9">
        <f t="shared" si="0"/>
        <v>36794.603653500002</v>
      </c>
      <c r="E19" s="8">
        <f t="shared" si="1"/>
        <v>1216.3505340000002</v>
      </c>
      <c r="F19" s="13">
        <f t="shared" si="2"/>
        <v>1459.6206408</v>
      </c>
      <c r="H19" s="2">
        <v>28960.726999999999</v>
      </c>
    </row>
    <row r="20" spans="1:8" ht="19.5" customHeight="1" x14ac:dyDescent="0.25">
      <c r="A20" s="3" t="s">
        <v>88</v>
      </c>
      <c r="B20" s="5" t="s">
        <v>116</v>
      </c>
      <c r="C20" s="8">
        <f t="shared" si="3"/>
        <v>30408.763350000001</v>
      </c>
      <c r="D20" s="9">
        <f t="shared" si="0"/>
        <v>36794.603653500002</v>
      </c>
      <c r="E20" s="8">
        <f t="shared" si="1"/>
        <v>1216.3505340000002</v>
      </c>
      <c r="F20" s="13">
        <f t="shared" si="2"/>
        <v>1459.6206408</v>
      </c>
      <c r="H20" s="2">
        <v>28960.726999999999</v>
      </c>
    </row>
    <row r="21" spans="1:8" ht="19.5" customHeight="1" x14ac:dyDescent="0.25">
      <c r="A21" s="3" t="s">
        <v>84</v>
      </c>
      <c r="B21" s="5" t="s">
        <v>117</v>
      </c>
      <c r="C21" s="8">
        <f t="shared" si="3"/>
        <v>31337.3361</v>
      </c>
      <c r="D21" s="9">
        <f t="shared" si="0"/>
        <v>37918.176680999997</v>
      </c>
      <c r="E21" s="8">
        <f t="shared" si="1"/>
        <v>1253.493444</v>
      </c>
      <c r="F21" s="13">
        <f t="shared" si="2"/>
        <v>1504.1921327999999</v>
      </c>
      <c r="H21" s="2">
        <v>29845.081999999999</v>
      </c>
    </row>
    <row r="22" spans="1:8" ht="19.5" customHeight="1" x14ac:dyDescent="0.25">
      <c r="A22" s="3" t="s">
        <v>85</v>
      </c>
      <c r="B22" s="5" t="s">
        <v>118</v>
      </c>
      <c r="C22" s="8">
        <f t="shared" si="3"/>
        <v>31337.3361</v>
      </c>
      <c r="D22" s="9">
        <f t="shared" si="0"/>
        <v>37918.176680999997</v>
      </c>
      <c r="E22" s="8">
        <f t="shared" si="1"/>
        <v>1253.493444</v>
      </c>
      <c r="F22" s="13">
        <f t="shared" si="2"/>
        <v>1504.1921327999999</v>
      </c>
      <c r="H22" s="2">
        <v>29845.081999999999</v>
      </c>
    </row>
    <row r="23" spans="1:8" ht="19.5" customHeight="1" x14ac:dyDescent="0.25">
      <c r="A23" s="3" t="s">
        <v>81</v>
      </c>
      <c r="B23" s="5" t="s">
        <v>124</v>
      </c>
      <c r="C23" s="8">
        <f t="shared" si="3"/>
        <v>32265.796500000004</v>
      </c>
      <c r="D23" s="9">
        <f t="shared" si="0"/>
        <v>39041.613765000002</v>
      </c>
      <c r="E23" s="8">
        <f t="shared" si="1"/>
        <v>1290.6318600000002</v>
      </c>
      <c r="F23" s="13">
        <f t="shared" si="2"/>
        <v>1548.7582320000001</v>
      </c>
      <c r="H23" s="2">
        <v>30729.33</v>
      </c>
    </row>
    <row r="24" spans="1:8" ht="19.5" customHeight="1" x14ac:dyDescent="0.25">
      <c r="A24" s="3" t="s">
        <v>82</v>
      </c>
      <c r="B24" s="5" t="s">
        <v>125</v>
      </c>
      <c r="C24" s="8">
        <f t="shared" si="3"/>
        <v>32265.796500000004</v>
      </c>
      <c r="D24" s="9">
        <f t="shared" si="0"/>
        <v>39041.613765000002</v>
      </c>
      <c r="E24" s="8">
        <f t="shared" si="1"/>
        <v>1290.6318600000002</v>
      </c>
      <c r="F24" s="13">
        <f t="shared" si="2"/>
        <v>1548.7582320000001</v>
      </c>
      <c r="H24" s="2">
        <v>30729.33</v>
      </c>
    </row>
    <row r="25" spans="1:8" ht="19.5" customHeight="1" x14ac:dyDescent="0.25">
      <c r="A25" s="4" t="s">
        <v>17</v>
      </c>
      <c r="B25" s="6" t="s">
        <v>126</v>
      </c>
      <c r="C25" s="8">
        <f t="shared" si="3"/>
        <v>36095.920350000008</v>
      </c>
      <c r="D25" s="9">
        <f t="shared" si="0"/>
        <v>43676.063623500006</v>
      </c>
      <c r="E25" s="8">
        <f t="shared" si="1"/>
        <v>1443.8368140000002</v>
      </c>
      <c r="F25" s="13">
        <f t="shared" si="2"/>
        <v>1732.6041768000002</v>
      </c>
      <c r="H25" s="2">
        <v>34377.067000000003</v>
      </c>
    </row>
    <row r="26" spans="1:8" ht="19.5" customHeight="1" x14ac:dyDescent="0.25">
      <c r="A26" s="3" t="s">
        <v>18</v>
      </c>
      <c r="B26" s="5" t="s">
        <v>127</v>
      </c>
      <c r="C26" s="8">
        <f t="shared" si="3"/>
        <v>31337.3361</v>
      </c>
      <c r="D26" s="9">
        <f t="shared" si="0"/>
        <v>37918.176680999997</v>
      </c>
      <c r="E26" s="8">
        <f t="shared" si="1"/>
        <v>1253.493444</v>
      </c>
      <c r="F26" s="13">
        <f t="shared" si="2"/>
        <v>1504.1921327999999</v>
      </c>
      <c r="H26" s="2">
        <v>29845.081999999999</v>
      </c>
    </row>
    <row r="27" spans="1:8" ht="19.5" customHeight="1" x14ac:dyDescent="0.25">
      <c r="A27" s="3" t="s">
        <v>19</v>
      </c>
      <c r="B27" s="5" t="s">
        <v>128</v>
      </c>
      <c r="C27" s="8">
        <f t="shared" si="3"/>
        <v>31337.3361</v>
      </c>
      <c r="D27" s="9">
        <f t="shared" si="0"/>
        <v>37918.176680999997</v>
      </c>
      <c r="E27" s="8">
        <f t="shared" si="1"/>
        <v>1253.493444</v>
      </c>
      <c r="F27" s="13">
        <f t="shared" si="2"/>
        <v>1504.1921327999999</v>
      </c>
      <c r="H27" s="2">
        <v>29845.081999999999</v>
      </c>
    </row>
    <row r="28" spans="1:8" ht="19.5" customHeight="1" x14ac:dyDescent="0.25">
      <c r="A28" s="3" t="s">
        <v>20</v>
      </c>
      <c r="B28" s="5" t="s">
        <v>129</v>
      </c>
      <c r="C28" s="8">
        <f t="shared" si="3"/>
        <v>36095.920350000008</v>
      </c>
      <c r="D28" s="9">
        <f t="shared" si="0"/>
        <v>43676.063623500006</v>
      </c>
      <c r="E28" s="8">
        <f t="shared" si="1"/>
        <v>1443.8368140000002</v>
      </c>
      <c r="F28" s="13">
        <f t="shared" si="2"/>
        <v>1732.6041768000002</v>
      </c>
      <c r="H28" s="2">
        <v>34377.067000000003</v>
      </c>
    </row>
    <row r="29" spans="1:8" ht="19.5" customHeight="1" x14ac:dyDescent="0.25">
      <c r="A29" s="3" t="s">
        <v>21</v>
      </c>
      <c r="B29" s="5" t="s">
        <v>130</v>
      </c>
      <c r="C29" s="8">
        <f t="shared" si="3"/>
        <v>31337.3361</v>
      </c>
      <c r="D29" s="9">
        <f t="shared" si="0"/>
        <v>37918.176680999997</v>
      </c>
      <c r="E29" s="8">
        <f t="shared" si="1"/>
        <v>1253.493444</v>
      </c>
      <c r="F29" s="13">
        <f t="shared" si="2"/>
        <v>1504.1921327999999</v>
      </c>
      <c r="H29" s="2">
        <v>29845.081999999999</v>
      </c>
    </row>
    <row r="30" spans="1:8" ht="19.5" customHeight="1" x14ac:dyDescent="0.25">
      <c r="A30" s="39" t="s">
        <v>22</v>
      </c>
      <c r="B30" s="40" t="s">
        <v>131</v>
      </c>
      <c r="C30" s="41">
        <f t="shared" si="3"/>
        <v>31337.3361</v>
      </c>
      <c r="D30" s="42">
        <f t="shared" si="0"/>
        <v>37918.176680999997</v>
      </c>
      <c r="E30" s="41">
        <f t="shared" si="1"/>
        <v>1253.493444</v>
      </c>
      <c r="F30" s="43">
        <f t="shared" si="2"/>
        <v>1504.1921327999999</v>
      </c>
      <c r="H30" s="2">
        <v>29845.081999999999</v>
      </c>
    </row>
    <row r="31" spans="1:8" ht="19.5" customHeight="1" x14ac:dyDescent="0.25">
      <c r="A31" s="3" t="s">
        <v>26</v>
      </c>
      <c r="B31" s="5" t="s">
        <v>132</v>
      </c>
      <c r="C31" s="8">
        <v>36095.9</v>
      </c>
      <c r="D31" s="9">
        <f t="shared" si="0"/>
        <v>43676.038999999997</v>
      </c>
      <c r="E31" s="8">
        <f t="shared" si="1"/>
        <v>1443.836</v>
      </c>
      <c r="F31" s="13">
        <f t="shared" si="2"/>
        <v>1732.6032</v>
      </c>
      <c r="H31" s="2">
        <v>34377.067000000003</v>
      </c>
    </row>
    <row r="32" spans="1:8" ht="19.5" customHeight="1" x14ac:dyDescent="0.25">
      <c r="A32" s="3" t="s">
        <v>23</v>
      </c>
      <c r="B32" s="5" t="s">
        <v>133</v>
      </c>
      <c r="C32" s="8">
        <f t="shared" ref="C32:C34" si="4">H31*1.05</f>
        <v>36095.920350000008</v>
      </c>
      <c r="D32" s="9">
        <f t="shared" si="0"/>
        <v>43676.063623500006</v>
      </c>
      <c r="E32" s="8">
        <f t="shared" si="1"/>
        <v>1443.8368140000002</v>
      </c>
      <c r="F32" s="13">
        <f t="shared" si="2"/>
        <v>1732.6041768000002</v>
      </c>
      <c r="H32" s="2">
        <v>29845.081999999999</v>
      </c>
    </row>
    <row r="33" spans="1:8" ht="19.5" customHeight="1" x14ac:dyDescent="0.25">
      <c r="A33" s="3" t="s">
        <v>24</v>
      </c>
      <c r="B33" s="5" t="s">
        <v>134</v>
      </c>
      <c r="C33" s="8">
        <f t="shared" si="4"/>
        <v>31337.3361</v>
      </c>
      <c r="D33" s="9">
        <f t="shared" si="0"/>
        <v>37918.176680999997</v>
      </c>
      <c r="E33" s="8">
        <f t="shared" si="1"/>
        <v>1253.493444</v>
      </c>
      <c r="F33" s="13">
        <f t="shared" si="2"/>
        <v>1504.1921327999999</v>
      </c>
      <c r="H33" s="2">
        <v>29845.081999999999</v>
      </c>
    </row>
    <row r="34" spans="1:8" ht="19.5" customHeight="1" x14ac:dyDescent="0.25">
      <c r="A34" s="3" t="s">
        <v>25</v>
      </c>
      <c r="B34" s="5" t="s">
        <v>135</v>
      </c>
      <c r="C34" s="8">
        <f t="shared" si="4"/>
        <v>31337.3361</v>
      </c>
      <c r="D34" s="9">
        <f t="shared" si="0"/>
        <v>37918.176680999997</v>
      </c>
      <c r="E34" s="8">
        <f t="shared" si="1"/>
        <v>1253.493444</v>
      </c>
      <c r="F34" s="13">
        <f t="shared" si="2"/>
        <v>1504.1921327999999</v>
      </c>
      <c r="H34" s="2">
        <v>33492.819000000003</v>
      </c>
    </row>
    <row r="35" spans="1:8" ht="19.5" customHeight="1" x14ac:dyDescent="0.25">
      <c r="A35" s="4" t="s">
        <v>239</v>
      </c>
      <c r="B35" s="6" t="s">
        <v>240</v>
      </c>
      <c r="C35" s="8">
        <v>36095.9</v>
      </c>
      <c r="D35" s="9">
        <f t="shared" si="0"/>
        <v>43676.038999999997</v>
      </c>
      <c r="E35" s="8">
        <f t="shared" si="1"/>
        <v>1443.836</v>
      </c>
      <c r="F35" s="13">
        <f t="shared" si="2"/>
        <v>1732.6032</v>
      </c>
      <c r="H35" s="2"/>
    </row>
    <row r="36" spans="1:8" ht="19.5" customHeight="1" x14ac:dyDescent="0.25">
      <c r="A36" s="4" t="s">
        <v>259</v>
      </c>
      <c r="B36" s="6" t="s">
        <v>260</v>
      </c>
      <c r="C36" s="8">
        <v>37024.5</v>
      </c>
      <c r="D36" s="9">
        <f>C36*1.21</f>
        <v>44799.644999999997</v>
      </c>
      <c r="E36" s="8">
        <f>C36/25</f>
        <v>1480.98</v>
      </c>
      <c r="F36" s="13">
        <f>E36*1.2</f>
        <v>1777.1759999999999</v>
      </c>
      <c r="H36" s="2"/>
    </row>
    <row r="37" spans="1:8" ht="19.5" customHeight="1" x14ac:dyDescent="0.25">
      <c r="A37" s="3" t="s">
        <v>241</v>
      </c>
      <c r="B37" s="5" t="s">
        <v>242</v>
      </c>
      <c r="C37" s="8">
        <v>31337.3</v>
      </c>
      <c r="D37" s="9">
        <f t="shared" si="0"/>
        <v>37918.133000000002</v>
      </c>
      <c r="E37" s="8">
        <f t="shared" si="1"/>
        <v>1253.492</v>
      </c>
      <c r="F37" s="13">
        <f t="shared" si="2"/>
        <v>1504.1904</v>
      </c>
      <c r="H37" s="2"/>
    </row>
    <row r="38" spans="1:8" ht="19.5" customHeight="1" x14ac:dyDescent="0.25">
      <c r="A38" s="3" t="s">
        <v>243</v>
      </c>
      <c r="B38" s="5" t="s">
        <v>244</v>
      </c>
      <c r="C38" s="8">
        <v>31337.3</v>
      </c>
      <c r="D38" s="9">
        <f t="shared" si="0"/>
        <v>37918.133000000002</v>
      </c>
      <c r="E38" s="8">
        <f t="shared" si="1"/>
        <v>1253.492</v>
      </c>
      <c r="F38" s="13">
        <f t="shared" si="2"/>
        <v>1504.1904</v>
      </c>
      <c r="H38" s="2"/>
    </row>
    <row r="39" spans="1:8" ht="19.5" customHeight="1" x14ac:dyDescent="0.25">
      <c r="A39" s="3" t="s">
        <v>261</v>
      </c>
      <c r="B39" s="5" t="s">
        <v>262</v>
      </c>
      <c r="C39" s="8">
        <v>32265.8</v>
      </c>
      <c r="D39" s="9">
        <f>C39*1.21</f>
        <v>39041.617999999995</v>
      </c>
      <c r="E39" s="8">
        <f>C39/25</f>
        <v>1290.6320000000001</v>
      </c>
      <c r="F39" s="13">
        <f>E39*1.2</f>
        <v>1548.7583999999999</v>
      </c>
      <c r="H39" s="2"/>
    </row>
    <row r="40" spans="1:8" ht="19.5" customHeight="1" x14ac:dyDescent="0.25">
      <c r="A40" s="3" t="s">
        <v>263</v>
      </c>
      <c r="B40" s="5" t="s">
        <v>264</v>
      </c>
      <c r="C40" s="8">
        <v>32265.8</v>
      </c>
      <c r="D40" s="9">
        <f>C40*1.21</f>
        <v>39041.617999999995</v>
      </c>
      <c r="E40" s="8">
        <f>C40/25</f>
        <v>1290.6320000000001</v>
      </c>
      <c r="F40" s="13">
        <f>E40*1.2</f>
        <v>1548.7583999999999</v>
      </c>
      <c r="H40" s="2"/>
    </row>
    <row r="41" spans="1:8" ht="19.5" customHeight="1" x14ac:dyDescent="0.25">
      <c r="A41" s="3" t="s">
        <v>245</v>
      </c>
      <c r="B41" s="5" t="s">
        <v>246</v>
      </c>
      <c r="C41" s="8">
        <v>36095.9</v>
      </c>
      <c r="D41" s="9">
        <f t="shared" si="0"/>
        <v>43676.038999999997</v>
      </c>
      <c r="E41" s="8">
        <f t="shared" si="1"/>
        <v>1443.836</v>
      </c>
      <c r="F41" s="13">
        <f t="shared" si="2"/>
        <v>1732.6032</v>
      </c>
      <c r="H41" s="2"/>
    </row>
    <row r="42" spans="1:8" ht="19.5" customHeight="1" x14ac:dyDescent="0.25">
      <c r="A42" s="3" t="s">
        <v>265</v>
      </c>
      <c r="B42" s="5" t="s">
        <v>266</v>
      </c>
      <c r="C42" s="8">
        <v>37024.5</v>
      </c>
      <c r="D42" s="9">
        <f>C42*1.21</f>
        <v>44799.644999999997</v>
      </c>
      <c r="E42" s="8">
        <f>C42/25</f>
        <v>1480.98</v>
      </c>
      <c r="F42" s="13">
        <f>E42*1.2</f>
        <v>1777.1759999999999</v>
      </c>
      <c r="H42" s="2"/>
    </row>
    <row r="43" spans="1:8" ht="19.5" customHeight="1" x14ac:dyDescent="0.25">
      <c r="A43" s="3" t="s">
        <v>247</v>
      </c>
      <c r="B43" s="5" t="s">
        <v>248</v>
      </c>
      <c r="C43" s="8">
        <v>31337.3</v>
      </c>
      <c r="D43" s="9">
        <f t="shared" si="0"/>
        <v>37918.133000000002</v>
      </c>
      <c r="E43" s="8">
        <f t="shared" si="1"/>
        <v>1253.492</v>
      </c>
      <c r="F43" s="13">
        <f t="shared" si="2"/>
        <v>1504.1904</v>
      </c>
      <c r="H43" s="2"/>
    </row>
    <row r="44" spans="1:8" ht="27.95" customHeight="1" x14ac:dyDescent="0.25">
      <c r="A44" s="3" t="s">
        <v>249</v>
      </c>
      <c r="B44" s="5" t="s">
        <v>250</v>
      </c>
      <c r="C44" s="8">
        <v>31337.3</v>
      </c>
      <c r="D44" s="9">
        <f t="shared" si="0"/>
        <v>37918.133000000002</v>
      </c>
      <c r="E44" s="8">
        <f t="shared" si="1"/>
        <v>1253.492</v>
      </c>
      <c r="F44" s="13">
        <f t="shared" si="2"/>
        <v>1504.1904</v>
      </c>
      <c r="H44" s="2"/>
    </row>
    <row r="45" spans="1:8" ht="19.5" customHeight="1" x14ac:dyDescent="0.25">
      <c r="A45" s="3" t="s">
        <v>267</v>
      </c>
      <c r="B45" s="5" t="s">
        <v>268</v>
      </c>
      <c r="C45" s="8">
        <v>32265.8</v>
      </c>
      <c r="D45" s="9">
        <f>C45*1.21</f>
        <v>39041.617999999995</v>
      </c>
      <c r="E45" s="8">
        <f>C45/25</f>
        <v>1290.6320000000001</v>
      </c>
      <c r="F45" s="13">
        <f>E45*1.2</f>
        <v>1548.7583999999999</v>
      </c>
      <c r="H45" s="2"/>
    </row>
    <row r="46" spans="1:8" ht="27.95" customHeight="1" x14ac:dyDescent="0.25">
      <c r="A46" s="3" t="s">
        <v>269</v>
      </c>
      <c r="B46" s="5" t="s">
        <v>270</v>
      </c>
      <c r="C46" s="8">
        <v>32265.8</v>
      </c>
      <c r="D46" s="9">
        <f>C46*1.21</f>
        <v>39041.617999999995</v>
      </c>
      <c r="E46" s="8">
        <f>C46/25</f>
        <v>1290.6320000000001</v>
      </c>
      <c r="F46" s="13">
        <f>E46*1.2</f>
        <v>1548.7583999999999</v>
      </c>
      <c r="H46" s="2"/>
    </row>
    <row r="47" spans="1:8" ht="19.5" customHeight="1" x14ac:dyDescent="0.25">
      <c r="A47" s="4" t="s">
        <v>251</v>
      </c>
      <c r="B47" s="6" t="s">
        <v>252</v>
      </c>
      <c r="C47" s="10">
        <v>36095.9</v>
      </c>
      <c r="D47" s="11">
        <f t="shared" si="0"/>
        <v>43676.038999999997</v>
      </c>
      <c r="E47" s="10">
        <f t="shared" si="1"/>
        <v>1443.836</v>
      </c>
      <c r="F47" s="12">
        <f t="shared" si="2"/>
        <v>1732.6032</v>
      </c>
      <c r="H47" s="2"/>
    </row>
    <row r="48" spans="1:8" ht="19.5" customHeight="1" x14ac:dyDescent="0.25">
      <c r="A48" s="4" t="s">
        <v>271</v>
      </c>
      <c r="B48" s="6" t="s">
        <v>272</v>
      </c>
      <c r="C48" s="8">
        <v>37024.5</v>
      </c>
      <c r="D48" s="9">
        <f>C48*1.21</f>
        <v>44799.644999999997</v>
      </c>
      <c r="E48" s="8">
        <f>C48/25</f>
        <v>1480.98</v>
      </c>
      <c r="F48" s="13">
        <f>E48*1.2</f>
        <v>1777.1759999999999</v>
      </c>
      <c r="H48" s="2"/>
    </row>
    <row r="49" spans="1:8" ht="19.5" customHeight="1" x14ac:dyDescent="0.25">
      <c r="A49" s="4" t="s">
        <v>253</v>
      </c>
      <c r="B49" s="6" t="s">
        <v>254</v>
      </c>
      <c r="C49" s="8">
        <v>36095.9</v>
      </c>
      <c r="D49" s="9">
        <f t="shared" si="0"/>
        <v>43676.038999999997</v>
      </c>
      <c r="E49" s="8">
        <f t="shared" si="1"/>
        <v>1443.836</v>
      </c>
      <c r="F49" s="13">
        <f t="shared" si="2"/>
        <v>1732.6032</v>
      </c>
      <c r="H49" s="2"/>
    </row>
    <row r="50" spans="1:8" ht="19.5" customHeight="1" x14ac:dyDescent="0.25">
      <c r="A50" s="4" t="s">
        <v>273</v>
      </c>
      <c r="B50" s="6" t="s">
        <v>274</v>
      </c>
      <c r="C50" s="8">
        <v>37024.5</v>
      </c>
      <c r="D50" s="9">
        <f>C50*1.21</f>
        <v>44799.644999999997</v>
      </c>
      <c r="E50" s="8">
        <f>C50/25</f>
        <v>1480.98</v>
      </c>
      <c r="F50" s="13">
        <f>E50*1.2</f>
        <v>1777.1759999999999</v>
      </c>
      <c r="H50" s="2"/>
    </row>
    <row r="51" spans="1:8" ht="19.5" customHeight="1" x14ac:dyDescent="0.25">
      <c r="A51" s="3" t="s">
        <v>255</v>
      </c>
      <c r="B51" s="5" t="s">
        <v>256</v>
      </c>
      <c r="C51" s="8">
        <v>31337.3</v>
      </c>
      <c r="D51" s="9">
        <f t="shared" si="0"/>
        <v>37918.133000000002</v>
      </c>
      <c r="E51" s="8">
        <f t="shared" si="1"/>
        <v>1253.492</v>
      </c>
      <c r="F51" s="13">
        <f t="shared" si="2"/>
        <v>1504.1904</v>
      </c>
      <c r="H51" s="2"/>
    </row>
    <row r="52" spans="1:8" ht="19.5" customHeight="1" x14ac:dyDescent="0.25">
      <c r="A52" s="3" t="s">
        <v>257</v>
      </c>
      <c r="B52" s="5" t="s">
        <v>258</v>
      </c>
      <c r="C52" s="8">
        <v>31337.3</v>
      </c>
      <c r="D52" s="9">
        <f t="shared" si="0"/>
        <v>37918.133000000002</v>
      </c>
      <c r="E52" s="8">
        <f t="shared" si="1"/>
        <v>1253.492</v>
      </c>
      <c r="F52" s="13">
        <f t="shared" si="2"/>
        <v>1504.1904</v>
      </c>
      <c r="H52" s="2"/>
    </row>
    <row r="53" spans="1:8" ht="19.5" customHeight="1" x14ac:dyDescent="0.25">
      <c r="A53" s="3" t="s">
        <v>275</v>
      </c>
      <c r="B53" s="5" t="s">
        <v>276</v>
      </c>
      <c r="C53" s="8">
        <v>32265.8</v>
      </c>
      <c r="D53" s="9">
        <f t="shared" si="0"/>
        <v>39041.617999999995</v>
      </c>
      <c r="E53" s="8">
        <f t="shared" si="1"/>
        <v>1290.6320000000001</v>
      </c>
      <c r="F53" s="13">
        <f t="shared" si="2"/>
        <v>1548.7583999999999</v>
      </c>
      <c r="H53" s="2"/>
    </row>
    <row r="54" spans="1:8" ht="19.5" customHeight="1" x14ac:dyDescent="0.25">
      <c r="A54" s="3" t="s">
        <v>277</v>
      </c>
      <c r="B54" s="5" t="s">
        <v>278</v>
      </c>
      <c r="C54" s="8">
        <v>32265.8</v>
      </c>
      <c r="D54" s="9">
        <f t="shared" si="0"/>
        <v>39041.617999999995</v>
      </c>
      <c r="E54" s="8">
        <f t="shared" si="1"/>
        <v>1290.6320000000001</v>
      </c>
      <c r="F54" s="13">
        <f t="shared" si="2"/>
        <v>1548.7583999999999</v>
      </c>
      <c r="H54" s="2"/>
    </row>
    <row r="55" spans="1:8" ht="19.5" customHeight="1" x14ac:dyDescent="0.25">
      <c r="A55" s="3" t="s">
        <v>56</v>
      </c>
      <c r="B55" s="5" t="s">
        <v>136</v>
      </c>
      <c r="C55" s="8">
        <f>H34*1.05</f>
        <v>35167.459950000004</v>
      </c>
      <c r="D55" s="9">
        <f t="shared" si="0"/>
        <v>42552.626539500001</v>
      </c>
      <c r="E55" s="8">
        <f t="shared" si="1"/>
        <v>1406.6983980000002</v>
      </c>
      <c r="F55" s="13">
        <f t="shared" si="2"/>
        <v>1688.0380776000002</v>
      </c>
      <c r="H55" s="2">
        <v>34377.067000000003</v>
      </c>
    </row>
    <row r="56" spans="1:8" ht="19.5" customHeight="1" x14ac:dyDescent="0.25">
      <c r="A56" s="3" t="s">
        <v>53</v>
      </c>
      <c r="B56" s="5" t="s">
        <v>137</v>
      </c>
      <c r="C56" s="8">
        <f t="shared" ref="C56:C66" si="5">H55*1.05</f>
        <v>36095.920350000008</v>
      </c>
      <c r="D56" s="9">
        <f t="shared" si="0"/>
        <v>43676.063623500006</v>
      </c>
      <c r="E56" s="8">
        <f t="shared" si="1"/>
        <v>1443.8368140000002</v>
      </c>
      <c r="F56" s="13">
        <f t="shared" si="2"/>
        <v>1732.6041768000002</v>
      </c>
      <c r="H56" s="2">
        <v>35261.315000000002</v>
      </c>
    </row>
    <row r="57" spans="1:8" ht="19.5" customHeight="1" x14ac:dyDescent="0.25">
      <c r="A57" s="4" t="s">
        <v>50</v>
      </c>
      <c r="B57" s="6" t="s">
        <v>138</v>
      </c>
      <c r="C57" s="8">
        <f t="shared" si="5"/>
        <v>37024.380750000004</v>
      </c>
      <c r="D57" s="9">
        <f t="shared" si="0"/>
        <v>44799.500707500003</v>
      </c>
      <c r="E57" s="8">
        <f t="shared" si="1"/>
        <v>1480.9752300000002</v>
      </c>
      <c r="F57" s="13">
        <f t="shared" si="2"/>
        <v>1777.1702760000003</v>
      </c>
      <c r="H57" s="2">
        <v>28960.726999999999</v>
      </c>
    </row>
    <row r="58" spans="1:8" ht="19.5" customHeight="1" x14ac:dyDescent="0.25">
      <c r="A58" s="3" t="s">
        <v>57</v>
      </c>
      <c r="B58" s="5" t="s">
        <v>145</v>
      </c>
      <c r="C58" s="8">
        <f t="shared" si="5"/>
        <v>30408.763350000001</v>
      </c>
      <c r="D58" s="9">
        <f t="shared" si="0"/>
        <v>36794.603653500002</v>
      </c>
      <c r="E58" s="8">
        <f t="shared" si="1"/>
        <v>1216.3505340000002</v>
      </c>
      <c r="F58" s="13">
        <f t="shared" si="2"/>
        <v>1459.6206408</v>
      </c>
      <c r="H58" s="2">
        <v>28960.726999999999</v>
      </c>
    </row>
    <row r="59" spans="1:8" ht="19.5" customHeight="1" x14ac:dyDescent="0.25">
      <c r="A59" s="3" t="s">
        <v>58</v>
      </c>
      <c r="B59" s="5" t="s">
        <v>146</v>
      </c>
      <c r="C59" s="8">
        <f t="shared" si="5"/>
        <v>30408.763350000001</v>
      </c>
      <c r="D59" s="9">
        <f t="shared" si="0"/>
        <v>36794.603653500002</v>
      </c>
      <c r="E59" s="8">
        <f t="shared" si="1"/>
        <v>1216.3505340000002</v>
      </c>
      <c r="F59" s="13">
        <f t="shared" si="2"/>
        <v>1459.6206408</v>
      </c>
      <c r="H59" s="2">
        <v>29845.081999999999</v>
      </c>
    </row>
    <row r="60" spans="1:8" ht="19.5" customHeight="1" x14ac:dyDescent="0.25">
      <c r="A60" s="3" t="s">
        <v>54</v>
      </c>
      <c r="B60" s="5" t="s">
        <v>147</v>
      </c>
      <c r="C60" s="8">
        <f t="shared" si="5"/>
        <v>31337.3361</v>
      </c>
      <c r="D60" s="9">
        <f t="shared" si="0"/>
        <v>37918.176680999997</v>
      </c>
      <c r="E60" s="8">
        <f t="shared" si="1"/>
        <v>1253.493444</v>
      </c>
      <c r="F60" s="13">
        <f t="shared" si="2"/>
        <v>1504.1921327999999</v>
      </c>
      <c r="H60" s="2">
        <v>29845.081999999999</v>
      </c>
    </row>
    <row r="61" spans="1:8" ht="19.5" customHeight="1" x14ac:dyDescent="0.25">
      <c r="A61" s="3" t="s">
        <v>55</v>
      </c>
      <c r="B61" s="5" t="s">
        <v>148</v>
      </c>
      <c r="C61" s="8">
        <f t="shared" si="5"/>
        <v>31337.3361</v>
      </c>
      <c r="D61" s="9">
        <f t="shared" si="0"/>
        <v>37918.176680999997</v>
      </c>
      <c r="E61" s="8">
        <f t="shared" si="1"/>
        <v>1253.493444</v>
      </c>
      <c r="F61" s="13">
        <f t="shared" si="2"/>
        <v>1504.1921327999999</v>
      </c>
      <c r="H61" s="2">
        <v>30729.33</v>
      </c>
    </row>
    <row r="62" spans="1:8" ht="19.5" customHeight="1" x14ac:dyDescent="0.25">
      <c r="A62" s="3" t="s">
        <v>51</v>
      </c>
      <c r="B62" s="5" t="s">
        <v>149</v>
      </c>
      <c r="C62" s="8">
        <f t="shared" si="5"/>
        <v>32265.796500000004</v>
      </c>
      <c r="D62" s="9">
        <f t="shared" si="0"/>
        <v>39041.613765000002</v>
      </c>
      <c r="E62" s="8">
        <f t="shared" si="1"/>
        <v>1290.6318600000002</v>
      </c>
      <c r="F62" s="13">
        <f t="shared" si="2"/>
        <v>1548.7582320000001</v>
      </c>
      <c r="H62" s="2">
        <v>30729.33</v>
      </c>
    </row>
    <row r="63" spans="1:8" ht="19.5" customHeight="1" x14ac:dyDescent="0.25">
      <c r="A63" s="3" t="s">
        <v>52</v>
      </c>
      <c r="B63" s="5" t="s">
        <v>150</v>
      </c>
      <c r="C63" s="8">
        <f t="shared" si="5"/>
        <v>32265.796500000004</v>
      </c>
      <c r="D63" s="9">
        <f t="shared" si="0"/>
        <v>39041.613765000002</v>
      </c>
      <c r="E63" s="8">
        <f t="shared" si="1"/>
        <v>1290.6318600000002</v>
      </c>
      <c r="F63" s="13">
        <f t="shared" si="2"/>
        <v>1548.7582320000001</v>
      </c>
      <c r="H63" s="2">
        <v>33492.819000000003</v>
      </c>
    </row>
    <row r="64" spans="1:8" ht="19.5" customHeight="1" x14ac:dyDescent="0.25">
      <c r="A64" s="3" t="s">
        <v>70</v>
      </c>
      <c r="B64" s="5" t="s">
        <v>139</v>
      </c>
      <c r="C64" s="8">
        <f t="shared" si="5"/>
        <v>35167.459950000004</v>
      </c>
      <c r="D64" s="9">
        <f t="shared" si="0"/>
        <v>42552.626539500001</v>
      </c>
      <c r="E64" s="8">
        <f t="shared" si="1"/>
        <v>1406.6983980000002</v>
      </c>
      <c r="F64" s="13">
        <f t="shared" si="2"/>
        <v>1688.0380776000002</v>
      </c>
      <c r="H64" s="2">
        <v>34377.067000000003</v>
      </c>
    </row>
    <row r="65" spans="1:8" ht="19.5" customHeight="1" x14ac:dyDescent="0.25">
      <c r="A65" s="4" t="s">
        <v>69</v>
      </c>
      <c r="B65" s="6" t="s">
        <v>140</v>
      </c>
      <c r="C65" s="8">
        <f t="shared" si="5"/>
        <v>36095.920350000008</v>
      </c>
      <c r="D65" s="9">
        <f t="shared" si="0"/>
        <v>43676.063623500006</v>
      </c>
      <c r="E65" s="8">
        <f t="shared" si="1"/>
        <v>1443.8368140000002</v>
      </c>
      <c r="F65" s="13">
        <f t="shared" si="2"/>
        <v>1732.6041768000002</v>
      </c>
      <c r="H65" s="2">
        <v>35261.315000000002</v>
      </c>
    </row>
    <row r="66" spans="1:8" ht="19.5" customHeight="1" x14ac:dyDescent="0.25">
      <c r="A66" s="3" t="s">
        <v>68</v>
      </c>
      <c r="B66" s="5" t="s">
        <v>141</v>
      </c>
      <c r="C66" s="8">
        <f t="shared" si="5"/>
        <v>37024.380750000004</v>
      </c>
      <c r="D66" s="9">
        <f t="shared" si="0"/>
        <v>44799.500707500003</v>
      </c>
      <c r="E66" s="8">
        <f t="shared" si="1"/>
        <v>1480.9752300000002</v>
      </c>
      <c r="F66" s="13">
        <f t="shared" si="2"/>
        <v>1777.1702760000003</v>
      </c>
      <c r="H66" s="2">
        <v>33492.819000000003</v>
      </c>
    </row>
    <row r="67" spans="1:8" ht="19.5" customHeight="1" x14ac:dyDescent="0.25">
      <c r="A67" s="3" t="s">
        <v>65</v>
      </c>
      <c r="B67" s="5" t="s">
        <v>142</v>
      </c>
      <c r="C67" s="8">
        <f>H66*1.05</f>
        <v>35167.459950000004</v>
      </c>
      <c r="D67" s="9">
        <f t="shared" si="0"/>
        <v>42552.626539500001</v>
      </c>
      <c r="E67" s="8">
        <f t="shared" si="1"/>
        <v>1406.6983980000002</v>
      </c>
      <c r="F67" s="13">
        <f t="shared" si="2"/>
        <v>1688.0380776000002</v>
      </c>
      <c r="H67" s="2">
        <v>34377.067000000003</v>
      </c>
    </row>
    <row r="68" spans="1:8" ht="19.5" customHeight="1" x14ac:dyDescent="0.25">
      <c r="A68" s="3" t="s">
        <v>62</v>
      </c>
      <c r="B68" s="5" t="s">
        <v>143</v>
      </c>
      <c r="C68" s="8">
        <f t="shared" ref="C68:C75" si="6">H67*1.05</f>
        <v>36095.920350000008</v>
      </c>
      <c r="D68" s="9">
        <f t="shared" si="0"/>
        <v>43676.063623500006</v>
      </c>
      <c r="E68" s="8">
        <f t="shared" si="1"/>
        <v>1443.8368140000002</v>
      </c>
      <c r="F68" s="13">
        <f t="shared" si="2"/>
        <v>1732.6041768000002</v>
      </c>
      <c r="H68" s="2">
        <v>35261.315000000002</v>
      </c>
    </row>
    <row r="69" spans="1:8" ht="19.5" customHeight="1" x14ac:dyDescent="0.25">
      <c r="A69" s="3" t="s">
        <v>59</v>
      </c>
      <c r="B69" s="5" t="s">
        <v>144</v>
      </c>
      <c r="C69" s="8">
        <f t="shared" si="6"/>
        <v>37024.380750000004</v>
      </c>
      <c r="D69" s="9">
        <f t="shared" si="0"/>
        <v>44799.500707500003</v>
      </c>
      <c r="E69" s="8">
        <f t="shared" si="1"/>
        <v>1480.9752300000002</v>
      </c>
      <c r="F69" s="13">
        <f t="shared" si="2"/>
        <v>1777.1702760000003</v>
      </c>
      <c r="H69" s="2">
        <v>28960.726999999999</v>
      </c>
    </row>
    <row r="70" spans="1:8" ht="19.5" customHeight="1" x14ac:dyDescent="0.25">
      <c r="A70" s="3" t="s">
        <v>66</v>
      </c>
      <c r="B70" s="5" t="s">
        <v>151</v>
      </c>
      <c r="C70" s="8">
        <f t="shared" si="6"/>
        <v>30408.763350000001</v>
      </c>
      <c r="D70" s="9">
        <f t="shared" si="0"/>
        <v>36794.603653500002</v>
      </c>
      <c r="E70" s="8">
        <f t="shared" si="1"/>
        <v>1216.3505340000002</v>
      </c>
      <c r="F70" s="13">
        <f t="shared" si="2"/>
        <v>1459.6206408</v>
      </c>
      <c r="H70" s="2">
        <v>28960.726999999999</v>
      </c>
    </row>
    <row r="71" spans="1:8" ht="19.5" customHeight="1" x14ac:dyDescent="0.25">
      <c r="A71" s="3" t="s">
        <v>67</v>
      </c>
      <c r="B71" s="5" t="s">
        <v>152</v>
      </c>
      <c r="C71" s="8">
        <f t="shared" si="6"/>
        <v>30408.763350000001</v>
      </c>
      <c r="D71" s="9">
        <f t="shared" si="0"/>
        <v>36794.603653500002</v>
      </c>
      <c r="E71" s="8">
        <f t="shared" si="1"/>
        <v>1216.3505340000002</v>
      </c>
      <c r="F71" s="13">
        <f t="shared" si="2"/>
        <v>1459.6206408</v>
      </c>
      <c r="H71" s="2">
        <v>29845.081999999999</v>
      </c>
    </row>
    <row r="72" spans="1:8" ht="19.5" customHeight="1" x14ac:dyDescent="0.25">
      <c r="A72" s="3" t="s">
        <v>63</v>
      </c>
      <c r="B72" s="5" t="s">
        <v>153</v>
      </c>
      <c r="C72" s="8">
        <f t="shared" si="6"/>
        <v>31337.3361</v>
      </c>
      <c r="D72" s="9">
        <f t="shared" si="0"/>
        <v>37918.176680999997</v>
      </c>
      <c r="E72" s="8">
        <f t="shared" si="1"/>
        <v>1253.493444</v>
      </c>
      <c r="F72" s="13">
        <f t="shared" si="2"/>
        <v>1504.1921327999999</v>
      </c>
      <c r="H72" s="2">
        <v>29845.081999999999</v>
      </c>
    </row>
    <row r="73" spans="1:8" ht="19.5" customHeight="1" x14ac:dyDescent="0.25">
      <c r="A73" s="3" t="s">
        <v>64</v>
      </c>
      <c r="B73" s="5" t="s">
        <v>154</v>
      </c>
      <c r="C73" s="8">
        <f t="shared" si="6"/>
        <v>31337.3361</v>
      </c>
      <c r="D73" s="9">
        <f t="shared" si="0"/>
        <v>37918.176680999997</v>
      </c>
      <c r="E73" s="8">
        <f t="shared" si="1"/>
        <v>1253.493444</v>
      </c>
      <c r="F73" s="13">
        <f t="shared" si="2"/>
        <v>1504.1921327999999</v>
      </c>
      <c r="H73" s="2">
        <v>30729.33</v>
      </c>
    </row>
    <row r="74" spans="1:8" ht="19.5" customHeight="1" x14ac:dyDescent="0.25">
      <c r="A74" s="3" t="s">
        <v>60</v>
      </c>
      <c r="B74" s="5" t="s">
        <v>155</v>
      </c>
      <c r="C74" s="8">
        <f t="shared" si="6"/>
        <v>32265.796500000004</v>
      </c>
      <c r="D74" s="9">
        <f t="shared" si="0"/>
        <v>39041.613765000002</v>
      </c>
      <c r="E74" s="8">
        <f t="shared" si="1"/>
        <v>1290.6318600000002</v>
      </c>
      <c r="F74" s="13">
        <f t="shared" si="2"/>
        <v>1548.7582320000001</v>
      </c>
      <c r="H74" s="2">
        <v>30729.33</v>
      </c>
    </row>
    <row r="75" spans="1:8" ht="19.5" customHeight="1" x14ac:dyDescent="0.25">
      <c r="A75" s="3" t="s">
        <v>61</v>
      </c>
      <c r="B75" s="5" t="s">
        <v>156</v>
      </c>
      <c r="C75" s="8">
        <f t="shared" si="6"/>
        <v>32265.796500000004</v>
      </c>
      <c r="D75" s="9">
        <f t="shared" si="0"/>
        <v>39041.613765000002</v>
      </c>
      <c r="E75" s="8">
        <f t="shared" si="1"/>
        <v>1290.6318600000002</v>
      </c>
      <c r="F75" s="13">
        <f t="shared" si="2"/>
        <v>1548.7582320000001</v>
      </c>
      <c r="H75" s="2"/>
    </row>
    <row r="76" spans="1:8" ht="19.5" customHeight="1" x14ac:dyDescent="0.25">
      <c r="A76" s="3" t="s">
        <v>101</v>
      </c>
      <c r="B76" s="5" t="s">
        <v>161</v>
      </c>
      <c r="C76" s="8">
        <v>37417.4</v>
      </c>
      <c r="D76" s="9">
        <f t="shared" si="0"/>
        <v>45275.054000000004</v>
      </c>
      <c r="E76" s="8">
        <f t="shared" si="1"/>
        <v>1496.6960000000001</v>
      </c>
      <c r="F76" s="13">
        <f t="shared" si="2"/>
        <v>1796.0352</v>
      </c>
      <c r="H76" s="2">
        <v>36587.794000000002</v>
      </c>
    </row>
    <row r="77" spans="1:8" ht="19.5" customHeight="1" x14ac:dyDescent="0.25">
      <c r="A77" s="3" t="s">
        <v>28</v>
      </c>
      <c r="B77" s="5" t="s">
        <v>162</v>
      </c>
      <c r="C77" s="8">
        <f>H76*1.05</f>
        <v>38417.183700000001</v>
      </c>
      <c r="D77" s="9">
        <f t="shared" si="0"/>
        <v>46484.792277</v>
      </c>
      <c r="E77" s="8">
        <f t="shared" si="1"/>
        <v>1536.6873480000002</v>
      </c>
      <c r="F77" s="13">
        <f t="shared" si="2"/>
        <v>1844.0248176</v>
      </c>
      <c r="H77" s="2">
        <v>37472.148999999998</v>
      </c>
    </row>
    <row r="78" spans="1:8" ht="19.5" customHeight="1" x14ac:dyDescent="0.25">
      <c r="A78" s="4" t="s">
        <v>27</v>
      </c>
      <c r="B78" s="6" t="s">
        <v>163</v>
      </c>
      <c r="C78" s="8">
        <f>H77*1.05</f>
        <v>39345.756450000001</v>
      </c>
      <c r="D78" s="9">
        <f t="shared" si="0"/>
        <v>47608.365304500003</v>
      </c>
      <c r="E78" s="8">
        <f t="shared" si="1"/>
        <v>1573.830258</v>
      </c>
      <c r="F78" s="13">
        <f t="shared" si="2"/>
        <v>1888.5963095999998</v>
      </c>
      <c r="H78" s="2"/>
    </row>
    <row r="79" spans="1:8" ht="19.5" customHeight="1" x14ac:dyDescent="0.25">
      <c r="A79" s="3" t="s">
        <v>102</v>
      </c>
      <c r="B79" s="5" t="s">
        <v>279</v>
      </c>
      <c r="C79" s="8">
        <v>31803.3</v>
      </c>
      <c r="D79" s="9">
        <f t="shared" si="0"/>
        <v>38481.992999999995</v>
      </c>
      <c r="E79" s="8">
        <f t="shared" si="1"/>
        <v>1272.1320000000001</v>
      </c>
      <c r="F79" s="13">
        <f t="shared" si="2"/>
        <v>1526.5584000000001</v>
      </c>
      <c r="H79" s="2"/>
    </row>
    <row r="80" spans="1:8" ht="19.5" customHeight="1" x14ac:dyDescent="0.25">
      <c r="A80" s="3" t="s">
        <v>103</v>
      </c>
      <c r="B80" s="5" t="s">
        <v>280</v>
      </c>
      <c r="C80" s="8">
        <v>31803.3</v>
      </c>
      <c r="D80" s="9">
        <f t="shared" si="0"/>
        <v>38481.992999999995</v>
      </c>
      <c r="E80" s="8">
        <f t="shared" si="1"/>
        <v>1272.1320000000001</v>
      </c>
      <c r="F80" s="13">
        <f t="shared" si="2"/>
        <v>1526.5584000000001</v>
      </c>
      <c r="H80" s="2">
        <v>31171.454000000002</v>
      </c>
    </row>
    <row r="81" spans="1:8" ht="19.5" customHeight="1" x14ac:dyDescent="0.25">
      <c r="A81" s="3" t="s">
        <v>94</v>
      </c>
      <c r="B81" s="5" t="s">
        <v>281</v>
      </c>
      <c r="C81" s="8">
        <f t="shared" ref="C81:C86" si="7">H80*1.05</f>
        <v>32730.026700000002</v>
      </c>
      <c r="D81" s="9">
        <f t="shared" si="0"/>
        <v>39603.332307000004</v>
      </c>
      <c r="E81" s="8">
        <f t="shared" si="1"/>
        <v>1309.2010680000001</v>
      </c>
      <c r="F81" s="13">
        <f t="shared" si="2"/>
        <v>1571.0412816</v>
      </c>
      <c r="H81" s="2">
        <v>31171.454000000002</v>
      </c>
    </row>
    <row r="82" spans="1:8" ht="19.5" customHeight="1" x14ac:dyDescent="0.25">
      <c r="A82" s="3" t="s">
        <v>95</v>
      </c>
      <c r="B82" s="5" t="s">
        <v>282</v>
      </c>
      <c r="C82" s="8">
        <f t="shared" si="7"/>
        <v>32730.026700000002</v>
      </c>
      <c r="D82" s="9">
        <f t="shared" si="0"/>
        <v>39603.332307000004</v>
      </c>
      <c r="E82" s="8">
        <f t="shared" si="1"/>
        <v>1309.2010680000001</v>
      </c>
      <c r="F82" s="13">
        <f t="shared" si="2"/>
        <v>1571.0412816</v>
      </c>
      <c r="H82" s="2">
        <v>32055.809000000001</v>
      </c>
    </row>
    <row r="83" spans="1:8" ht="19.5" customHeight="1" x14ac:dyDescent="0.25">
      <c r="A83" s="3" t="s">
        <v>92</v>
      </c>
      <c r="B83" s="5" t="s">
        <v>283</v>
      </c>
      <c r="C83" s="8">
        <f t="shared" si="7"/>
        <v>33658.599450000002</v>
      </c>
      <c r="D83" s="9">
        <f t="shared" si="0"/>
        <v>40726.905334499999</v>
      </c>
      <c r="E83" s="8">
        <f t="shared" si="1"/>
        <v>1346.3439780000001</v>
      </c>
      <c r="F83" s="13">
        <f t="shared" si="2"/>
        <v>1615.6127736000001</v>
      </c>
      <c r="H83" s="2">
        <v>32055.809000000001</v>
      </c>
    </row>
    <row r="84" spans="1:8" ht="19.5" customHeight="1" x14ac:dyDescent="0.25">
      <c r="A84" s="3" t="s">
        <v>93</v>
      </c>
      <c r="B84" s="5" t="s">
        <v>284</v>
      </c>
      <c r="C84" s="8">
        <f t="shared" si="7"/>
        <v>33658.599450000002</v>
      </c>
      <c r="D84" s="9">
        <f t="shared" si="0"/>
        <v>40726.905334499999</v>
      </c>
      <c r="E84" s="8">
        <f t="shared" si="1"/>
        <v>1346.3439780000001</v>
      </c>
      <c r="F84" s="13">
        <f t="shared" si="2"/>
        <v>1615.6127736000001</v>
      </c>
      <c r="H84" s="2">
        <v>33492.819000000003</v>
      </c>
    </row>
    <row r="85" spans="1:8" ht="19.5" customHeight="1" x14ac:dyDescent="0.25">
      <c r="A85" s="3" t="s">
        <v>44</v>
      </c>
      <c r="B85" s="5" t="s">
        <v>164</v>
      </c>
      <c r="C85" s="8">
        <f t="shared" si="7"/>
        <v>35167.459950000004</v>
      </c>
      <c r="D85" s="9">
        <f t="shared" si="0"/>
        <v>42552.626539500001</v>
      </c>
      <c r="E85" s="8">
        <f t="shared" si="1"/>
        <v>1406.6983980000002</v>
      </c>
      <c r="F85" s="13">
        <f t="shared" si="2"/>
        <v>1688.0380776000002</v>
      </c>
      <c r="H85" s="2">
        <v>34377.067000000003</v>
      </c>
    </row>
    <row r="86" spans="1:8" ht="19.5" customHeight="1" x14ac:dyDescent="0.25">
      <c r="A86" s="3" t="s">
        <v>41</v>
      </c>
      <c r="B86" s="5" t="s">
        <v>165</v>
      </c>
      <c r="C86" s="8">
        <f t="shared" si="7"/>
        <v>36095.920350000008</v>
      </c>
      <c r="D86" s="9">
        <f t="shared" si="0"/>
        <v>43676.063623500006</v>
      </c>
      <c r="E86" s="8">
        <f t="shared" si="1"/>
        <v>1443.8368140000002</v>
      </c>
      <c r="F86" s="13">
        <f t="shared" si="2"/>
        <v>1732.6041768000002</v>
      </c>
      <c r="H86" s="2">
        <v>35261.315000000002</v>
      </c>
    </row>
    <row r="87" spans="1:8" ht="19.5" customHeight="1" x14ac:dyDescent="0.25">
      <c r="A87" s="4" t="s">
        <v>38</v>
      </c>
      <c r="B87" s="6" t="s">
        <v>166</v>
      </c>
      <c r="C87" s="10">
        <f>H86*1.05</f>
        <v>37024.380750000004</v>
      </c>
      <c r="D87" s="11">
        <f t="shared" si="0"/>
        <v>44799.500707500003</v>
      </c>
      <c r="E87" s="10">
        <f t="shared" si="1"/>
        <v>1480.9752300000002</v>
      </c>
      <c r="F87" s="12">
        <f t="shared" si="2"/>
        <v>1777.1702760000003</v>
      </c>
      <c r="H87" s="2">
        <v>28960.726999999999</v>
      </c>
    </row>
    <row r="88" spans="1:8" ht="19.5" customHeight="1" x14ac:dyDescent="0.25">
      <c r="A88" s="3" t="s">
        <v>45</v>
      </c>
      <c r="B88" s="5" t="s">
        <v>173</v>
      </c>
      <c r="C88" s="8">
        <v>30408.799999999999</v>
      </c>
      <c r="D88" s="9">
        <f t="shared" si="0"/>
        <v>36794.648000000001</v>
      </c>
      <c r="E88" s="8">
        <f t="shared" si="1"/>
        <v>1216.3519999999999</v>
      </c>
      <c r="F88" s="13">
        <f t="shared" si="2"/>
        <v>1459.6223999999997</v>
      </c>
      <c r="H88" s="2">
        <v>29845.081999999999</v>
      </c>
    </row>
    <row r="89" spans="1:8" ht="19.5" customHeight="1" x14ac:dyDescent="0.25">
      <c r="A89" s="3" t="s">
        <v>46</v>
      </c>
      <c r="B89" s="5" t="s">
        <v>174</v>
      </c>
      <c r="C89" s="8">
        <f>H87*1.05</f>
        <v>30408.763350000001</v>
      </c>
      <c r="D89" s="9">
        <f t="shared" si="0"/>
        <v>36794.603653500002</v>
      </c>
      <c r="E89" s="8">
        <f t="shared" si="1"/>
        <v>1216.3505340000002</v>
      </c>
      <c r="F89" s="13">
        <f t="shared" si="2"/>
        <v>1459.6206408</v>
      </c>
      <c r="H89" s="2">
        <v>29845.081999999999</v>
      </c>
    </row>
    <row r="90" spans="1:8" ht="19.5" customHeight="1" x14ac:dyDescent="0.25">
      <c r="A90" s="3" t="s">
        <v>42</v>
      </c>
      <c r="B90" s="5" t="s">
        <v>175</v>
      </c>
      <c r="C90" s="8">
        <f>H88*1.05</f>
        <v>31337.3361</v>
      </c>
      <c r="D90" s="9">
        <f t="shared" si="0"/>
        <v>37918.176680999997</v>
      </c>
      <c r="E90" s="8">
        <f t="shared" si="1"/>
        <v>1253.493444</v>
      </c>
      <c r="F90" s="13">
        <f t="shared" si="2"/>
        <v>1504.1921327999999</v>
      </c>
      <c r="H90" s="2">
        <v>30729.33</v>
      </c>
    </row>
    <row r="91" spans="1:8" ht="19.5" customHeight="1" x14ac:dyDescent="0.25">
      <c r="A91" s="3" t="s">
        <v>43</v>
      </c>
      <c r="B91" s="5" t="s">
        <v>176</v>
      </c>
      <c r="C91" s="8">
        <f>H89*1.05</f>
        <v>31337.3361</v>
      </c>
      <c r="D91" s="9">
        <f t="shared" si="0"/>
        <v>37918.176680999997</v>
      </c>
      <c r="E91" s="8">
        <f t="shared" si="1"/>
        <v>1253.493444</v>
      </c>
      <c r="F91" s="13">
        <f t="shared" si="2"/>
        <v>1504.1921327999999</v>
      </c>
      <c r="H91" s="2">
        <v>30729.33</v>
      </c>
    </row>
    <row r="92" spans="1:8" ht="19.5" customHeight="1" x14ac:dyDescent="0.25">
      <c r="A92" s="3" t="s">
        <v>39</v>
      </c>
      <c r="B92" s="5" t="s">
        <v>177</v>
      </c>
      <c r="C92" s="8">
        <f t="shared" ref="C92:C123" si="8">H90*1.05</f>
        <v>32265.796500000004</v>
      </c>
      <c r="D92" s="9">
        <f t="shared" si="0"/>
        <v>39041.613765000002</v>
      </c>
      <c r="E92" s="8">
        <f t="shared" si="1"/>
        <v>1290.6318600000002</v>
      </c>
      <c r="F92" s="13">
        <f t="shared" si="2"/>
        <v>1548.7582320000001</v>
      </c>
      <c r="H92" s="2">
        <v>33492.819000000003</v>
      </c>
    </row>
    <row r="93" spans="1:8" ht="19.5" customHeight="1" x14ac:dyDescent="0.25">
      <c r="A93" s="3" t="s">
        <v>40</v>
      </c>
      <c r="B93" s="5" t="s">
        <v>178</v>
      </c>
      <c r="C93" s="8">
        <f t="shared" si="8"/>
        <v>32265.796500000004</v>
      </c>
      <c r="D93" s="9">
        <f t="shared" si="0"/>
        <v>39041.613765000002</v>
      </c>
      <c r="E93" s="8">
        <f t="shared" si="1"/>
        <v>1290.6318600000002</v>
      </c>
      <c r="F93" s="13">
        <f t="shared" si="2"/>
        <v>1548.7582320000001</v>
      </c>
      <c r="H93" s="2">
        <v>34377.067000000003</v>
      </c>
    </row>
    <row r="94" spans="1:8" ht="19.5" customHeight="1" x14ac:dyDescent="0.25">
      <c r="A94" s="3" t="s">
        <v>49</v>
      </c>
      <c r="B94" s="5" t="s">
        <v>167</v>
      </c>
      <c r="C94" s="8">
        <f t="shared" si="8"/>
        <v>35167.459950000004</v>
      </c>
      <c r="D94" s="9">
        <f t="shared" si="0"/>
        <v>42552.626539500001</v>
      </c>
      <c r="E94" s="8">
        <f t="shared" si="1"/>
        <v>1406.6983980000002</v>
      </c>
      <c r="F94" s="13">
        <f t="shared" si="2"/>
        <v>1688.0380776000002</v>
      </c>
      <c r="H94" s="2">
        <v>35261.315000000002</v>
      </c>
    </row>
    <row r="95" spans="1:8" ht="19.5" customHeight="1" x14ac:dyDescent="0.25">
      <c r="A95" s="4" t="s">
        <v>48</v>
      </c>
      <c r="B95" s="6" t="s">
        <v>168</v>
      </c>
      <c r="C95" s="8">
        <f t="shared" si="8"/>
        <v>36095.920350000008</v>
      </c>
      <c r="D95" s="9">
        <f t="shared" si="0"/>
        <v>43676.063623500006</v>
      </c>
      <c r="E95" s="8">
        <f t="shared" si="1"/>
        <v>1443.8368140000002</v>
      </c>
      <c r="F95" s="13">
        <f t="shared" si="2"/>
        <v>1732.6041768000002</v>
      </c>
      <c r="H95" s="2">
        <v>33492.819000000003</v>
      </c>
    </row>
    <row r="96" spans="1:8" ht="19.5" customHeight="1" x14ac:dyDescent="0.25">
      <c r="A96" s="3" t="s">
        <v>47</v>
      </c>
      <c r="B96" s="5" t="s">
        <v>169</v>
      </c>
      <c r="C96" s="8">
        <f t="shared" si="8"/>
        <v>37024.380750000004</v>
      </c>
      <c r="D96" s="9">
        <f t="shared" si="0"/>
        <v>44799.500707500003</v>
      </c>
      <c r="E96" s="8">
        <f t="shared" si="1"/>
        <v>1480.9752300000002</v>
      </c>
      <c r="F96" s="13">
        <f t="shared" si="2"/>
        <v>1777.1702760000003</v>
      </c>
      <c r="H96" s="2">
        <v>34377.067000000003</v>
      </c>
    </row>
    <row r="97" spans="1:8" ht="19.5" customHeight="1" x14ac:dyDescent="0.25">
      <c r="A97" s="3" t="s">
        <v>35</v>
      </c>
      <c r="B97" s="5" t="s">
        <v>170</v>
      </c>
      <c r="C97" s="8">
        <f t="shared" si="8"/>
        <v>35167.459950000004</v>
      </c>
      <c r="D97" s="9">
        <f t="shared" si="0"/>
        <v>42552.626539500001</v>
      </c>
      <c r="E97" s="8">
        <f t="shared" si="1"/>
        <v>1406.6983980000002</v>
      </c>
      <c r="F97" s="13">
        <f t="shared" si="2"/>
        <v>1688.0380776000002</v>
      </c>
      <c r="H97" s="2">
        <v>35261.315000000002</v>
      </c>
    </row>
    <row r="98" spans="1:8" ht="19.5" customHeight="1" x14ac:dyDescent="0.25">
      <c r="A98" s="3" t="s">
        <v>32</v>
      </c>
      <c r="B98" s="5" t="s">
        <v>171</v>
      </c>
      <c r="C98" s="8">
        <f t="shared" si="8"/>
        <v>36095.920350000008</v>
      </c>
      <c r="D98" s="9">
        <f t="shared" si="0"/>
        <v>43676.063623500006</v>
      </c>
      <c r="E98" s="8">
        <f t="shared" si="1"/>
        <v>1443.8368140000002</v>
      </c>
      <c r="F98" s="13">
        <f t="shared" si="2"/>
        <v>1732.6041768000002</v>
      </c>
      <c r="H98" s="2">
        <v>28960.726999999999</v>
      </c>
    </row>
    <row r="99" spans="1:8" ht="19.5" customHeight="1" x14ac:dyDescent="0.25">
      <c r="A99" s="3" t="s">
        <v>29</v>
      </c>
      <c r="B99" s="5" t="s">
        <v>172</v>
      </c>
      <c r="C99" s="8">
        <f t="shared" si="8"/>
        <v>37024.380750000004</v>
      </c>
      <c r="D99" s="9">
        <f t="shared" si="0"/>
        <v>44799.500707500003</v>
      </c>
      <c r="E99" s="8">
        <f t="shared" si="1"/>
        <v>1480.9752300000002</v>
      </c>
      <c r="F99" s="13">
        <f t="shared" si="2"/>
        <v>1777.1702760000003</v>
      </c>
      <c r="H99" s="2">
        <v>28960.726999999999</v>
      </c>
    </row>
    <row r="100" spans="1:8" ht="19.5" customHeight="1" x14ac:dyDescent="0.25">
      <c r="A100" s="3" t="s">
        <v>36</v>
      </c>
      <c r="B100" s="5" t="s">
        <v>179</v>
      </c>
      <c r="C100" s="8">
        <f t="shared" si="8"/>
        <v>30408.763350000001</v>
      </c>
      <c r="D100" s="9">
        <f t="shared" si="0"/>
        <v>36794.603653500002</v>
      </c>
      <c r="E100" s="8">
        <f t="shared" si="1"/>
        <v>1216.3505340000002</v>
      </c>
      <c r="F100" s="13">
        <f t="shared" si="2"/>
        <v>1459.6206408</v>
      </c>
      <c r="H100" s="2">
        <v>29845.081999999999</v>
      </c>
    </row>
    <row r="101" spans="1:8" ht="19.5" customHeight="1" x14ac:dyDescent="0.25">
      <c r="A101" s="3" t="s">
        <v>37</v>
      </c>
      <c r="B101" s="5" t="s">
        <v>180</v>
      </c>
      <c r="C101" s="8">
        <f t="shared" si="8"/>
        <v>30408.763350000001</v>
      </c>
      <c r="D101" s="9">
        <f t="shared" si="0"/>
        <v>36794.603653500002</v>
      </c>
      <c r="E101" s="8">
        <f t="shared" si="1"/>
        <v>1216.3505340000002</v>
      </c>
      <c r="F101" s="13">
        <f t="shared" si="2"/>
        <v>1459.6206408</v>
      </c>
      <c r="H101" s="2">
        <v>29845.081999999999</v>
      </c>
    </row>
    <row r="102" spans="1:8" ht="19.5" customHeight="1" x14ac:dyDescent="0.25">
      <c r="A102" s="3" t="s">
        <v>33</v>
      </c>
      <c r="B102" s="5" t="s">
        <v>181</v>
      </c>
      <c r="C102" s="8">
        <f t="shared" si="8"/>
        <v>31337.3361</v>
      </c>
      <c r="D102" s="9">
        <f t="shared" si="0"/>
        <v>37918.176680999997</v>
      </c>
      <c r="E102" s="8">
        <f t="shared" si="1"/>
        <v>1253.493444</v>
      </c>
      <c r="F102" s="13">
        <f t="shared" si="2"/>
        <v>1504.1921327999999</v>
      </c>
      <c r="H102" s="2">
        <v>30729.33</v>
      </c>
    </row>
    <row r="103" spans="1:8" ht="19.5" customHeight="1" x14ac:dyDescent="0.25">
      <c r="A103" s="3" t="s">
        <v>34</v>
      </c>
      <c r="B103" s="5" t="s">
        <v>182</v>
      </c>
      <c r="C103" s="8">
        <f t="shared" si="8"/>
        <v>31337.3361</v>
      </c>
      <c r="D103" s="9">
        <f t="shared" si="0"/>
        <v>37918.176680999997</v>
      </c>
      <c r="E103" s="8">
        <f t="shared" si="1"/>
        <v>1253.493444</v>
      </c>
      <c r="F103" s="13">
        <f t="shared" si="2"/>
        <v>1504.1921327999999</v>
      </c>
      <c r="H103" s="2">
        <v>30729.33</v>
      </c>
    </row>
    <row r="104" spans="1:8" ht="19.5" customHeight="1" x14ac:dyDescent="0.25">
      <c r="A104" s="3" t="s">
        <v>30</v>
      </c>
      <c r="B104" s="5" t="s">
        <v>183</v>
      </c>
      <c r="C104" s="8">
        <f>H102*1.05</f>
        <v>32265.796500000004</v>
      </c>
      <c r="D104" s="9">
        <f t="shared" si="0"/>
        <v>39041.613765000002</v>
      </c>
      <c r="E104" s="8">
        <f t="shared" si="1"/>
        <v>1290.6318600000002</v>
      </c>
      <c r="F104" s="13">
        <f t="shared" si="2"/>
        <v>1548.7582320000001</v>
      </c>
      <c r="H104" s="2"/>
    </row>
    <row r="105" spans="1:8" ht="19.5" customHeight="1" x14ac:dyDescent="0.25">
      <c r="A105" s="3" t="s">
        <v>31</v>
      </c>
      <c r="B105" s="5" t="s">
        <v>184</v>
      </c>
      <c r="C105" s="8">
        <f>H103*1.05</f>
        <v>32265.796500000004</v>
      </c>
      <c r="D105" s="9">
        <f t="shared" si="0"/>
        <v>39041.613765000002</v>
      </c>
      <c r="E105" s="8">
        <f t="shared" si="1"/>
        <v>1290.6318600000002</v>
      </c>
      <c r="F105" s="13">
        <f t="shared" si="2"/>
        <v>1548.7582320000001</v>
      </c>
      <c r="H105" s="2"/>
    </row>
    <row r="106" spans="1:8" ht="19.5" customHeight="1" x14ac:dyDescent="0.25">
      <c r="A106" s="4" t="s">
        <v>157</v>
      </c>
      <c r="B106" s="6" t="s">
        <v>185</v>
      </c>
      <c r="C106" s="8">
        <v>26446.3</v>
      </c>
      <c r="D106" s="9">
        <f t="shared" si="0"/>
        <v>32000.022999999997</v>
      </c>
      <c r="E106" s="8">
        <f t="shared" si="1"/>
        <v>1057.8519999999999</v>
      </c>
      <c r="F106" s="13">
        <f t="shared" si="2"/>
        <v>1269.4223999999997</v>
      </c>
      <c r="H106" s="2"/>
    </row>
    <row r="107" spans="1:8" ht="19.5" customHeight="1" x14ac:dyDescent="0.25">
      <c r="A107" s="4" t="s">
        <v>158</v>
      </c>
      <c r="B107" s="6" t="s">
        <v>186</v>
      </c>
      <c r="C107" s="8">
        <v>26446.3</v>
      </c>
      <c r="D107" s="9">
        <f t="shared" si="0"/>
        <v>32000.022999999997</v>
      </c>
      <c r="E107" s="8">
        <f t="shared" si="1"/>
        <v>1057.8519999999999</v>
      </c>
      <c r="F107" s="13">
        <f t="shared" si="2"/>
        <v>1269.4223999999997</v>
      </c>
      <c r="H107" s="2"/>
    </row>
    <row r="108" spans="1:8" ht="19.5" customHeight="1" x14ac:dyDescent="0.25">
      <c r="A108" s="3" t="s">
        <v>159</v>
      </c>
      <c r="B108" s="5" t="s">
        <v>187</v>
      </c>
      <c r="C108" s="8">
        <v>27396.7</v>
      </c>
      <c r="D108" s="9">
        <f t="shared" si="0"/>
        <v>33150.006999999998</v>
      </c>
      <c r="E108" s="8">
        <f t="shared" si="1"/>
        <v>1095.8679999999999</v>
      </c>
      <c r="F108" s="13">
        <f t="shared" si="2"/>
        <v>1315.0415999999998</v>
      </c>
      <c r="H108" s="2"/>
    </row>
    <row r="109" spans="1:8" ht="19.5" customHeight="1" x14ac:dyDescent="0.25">
      <c r="A109" s="4" t="s">
        <v>160</v>
      </c>
      <c r="B109" s="6" t="s">
        <v>188</v>
      </c>
      <c r="C109" s="8">
        <v>27396.7</v>
      </c>
      <c r="D109" s="9">
        <f t="shared" si="0"/>
        <v>33150.006999999998</v>
      </c>
      <c r="E109" s="8">
        <f t="shared" si="1"/>
        <v>1095.8679999999999</v>
      </c>
      <c r="F109" s="13">
        <f t="shared" si="2"/>
        <v>1315.0415999999998</v>
      </c>
      <c r="H109" s="2"/>
    </row>
    <row r="110" spans="1:8" ht="19.5" customHeight="1" x14ac:dyDescent="0.25">
      <c r="A110" s="4" t="s">
        <v>97</v>
      </c>
      <c r="B110" s="6" t="s">
        <v>189</v>
      </c>
      <c r="C110" s="8">
        <v>31337.200000000001</v>
      </c>
      <c r="D110" s="9">
        <f t="shared" si="0"/>
        <v>37918.012000000002</v>
      </c>
      <c r="E110" s="8">
        <f t="shared" si="1"/>
        <v>1253.4880000000001</v>
      </c>
      <c r="F110" s="13">
        <f t="shared" si="2"/>
        <v>1504.1856</v>
      </c>
      <c r="H110" s="2"/>
    </row>
    <row r="111" spans="1:8" ht="19.5" customHeight="1" x14ac:dyDescent="0.25">
      <c r="A111" s="4" t="s">
        <v>98</v>
      </c>
      <c r="B111" s="6" t="s">
        <v>190</v>
      </c>
      <c r="C111" s="8">
        <v>31337.200000000001</v>
      </c>
      <c r="D111" s="9">
        <f t="shared" si="0"/>
        <v>37918.012000000002</v>
      </c>
      <c r="E111" s="8">
        <f t="shared" si="1"/>
        <v>1253.4880000000001</v>
      </c>
      <c r="F111" s="13">
        <f t="shared" si="2"/>
        <v>1504.1856</v>
      </c>
      <c r="H111" s="2"/>
    </row>
    <row r="112" spans="1:8" ht="19.5" customHeight="1" x14ac:dyDescent="0.25">
      <c r="A112" s="4" t="s">
        <v>99</v>
      </c>
      <c r="B112" s="6" t="s">
        <v>191</v>
      </c>
      <c r="C112" s="8">
        <v>30409.1</v>
      </c>
      <c r="D112" s="9">
        <f t="shared" si="0"/>
        <v>36795.010999999999</v>
      </c>
      <c r="E112" s="8">
        <f t="shared" si="1"/>
        <v>1216.364</v>
      </c>
      <c r="F112" s="13">
        <f t="shared" si="2"/>
        <v>1459.6368</v>
      </c>
      <c r="H112" s="2">
        <v>35261.421999999999</v>
      </c>
    </row>
    <row r="113" spans="1:8" ht="19.5" customHeight="1" x14ac:dyDescent="0.25">
      <c r="A113" s="4" t="s">
        <v>100</v>
      </c>
      <c r="B113" s="6" t="s">
        <v>192</v>
      </c>
      <c r="C113" s="8">
        <v>30409.1</v>
      </c>
      <c r="D113" s="9">
        <f t="shared" si="0"/>
        <v>36795.010999999999</v>
      </c>
      <c r="E113" s="8">
        <f t="shared" si="1"/>
        <v>1216.364</v>
      </c>
      <c r="F113" s="13">
        <f t="shared" si="2"/>
        <v>1459.6368</v>
      </c>
      <c r="H113" s="2">
        <v>30729.33</v>
      </c>
    </row>
    <row r="114" spans="1:8" ht="19.5" customHeight="1" x14ac:dyDescent="0.25">
      <c r="A114" s="4" t="s">
        <v>7</v>
      </c>
      <c r="B114" s="6" t="s">
        <v>193</v>
      </c>
      <c r="C114" s="8">
        <f t="shared" si="8"/>
        <v>37024.4931</v>
      </c>
      <c r="D114" s="9">
        <f t="shared" si="0"/>
        <v>44799.636651000001</v>
      </c>
      <c r="E114" s="8">
        <f t="shared" si="1"/>
        <v>1480.979724</v>
      </c>
      <c r="F114" s="13">
        <f t="shared" si="2"/>
        <v>1777.1756688</v>
      </c>
      <c r="H114" s="2">
        <v>30729.33</v>
      </c>
    </row>
    <row r="115" spans="1:8" ht="19.5" customHeight="1" x14ac:dyDescent="0.25">
      <c r="A115" s="3" t="s">
        <v>8</v>
      </c>
      <c r="B115" s="5" t="s">
        <v>194</v>
      </c>
      <c r="C115" s="8">
        <f t="shared" si="8"/>
        <v>32265.796500000004</v>
      </c>
      <c r="D115" s="9">
        <f t="shared" si="0"/>
        <v>39041.613765000002</v>
      </c>
      <c r="E115" s="8">
        <f t="shared" si="1"/>
        <v>1290.6318600000002</v>
      </c>
      <c r="F115" s="13">
        <f t="shared" si="2"/>
        <v>1548.7582320000001</v>
      </c>
      <c r="H115" s="2">
        <v>35261.421999999999</v>
      </c>
    </row>
    <row r="116" spans="1:8" ht="19.5" customHeight="1" x14ac:dyDescent="0.25">
      <c r="A116" s="3" t="s">
        <v>9</v>
      </c>
      <c r="B116" s="5" t="s">
        <v>195</v>
      </c>
      <c r="C116" s="8">
        <f t="shared" si="8"/>
        <v>32265.796500000004</v>
      </c>
      <c r="D116" s="9">
        <f t="shared" si="0"/>
        <v>39041.613765000002</v>
      </c>
      <c r="E116" s="8">
        <f t="shared" si="1"/>
        <v>1290.6318600000002</v>
      </c>
      <c r="F116" s="13">
        <f t="shared" si="2"/>
        <v>1548.7582320000001</v>
      </c>
      <c r="H116" s="2">
        <v>30729.33</v>
      </c>
    </row>
    <row r="117" spans="1:8" ht="19.5" customHeight="1" x14ac:dyDescent="0.25">
      <c r="A117" s="3" t="s">
        <v>10</v>
      </c>
      <c r="B117" s="5" t="s">
        <v>196</v>
      </c>
      <c r="C117" s="8">
        <f t="shared" si="8"/>
        <v>37024.4931</v>
      </c>
      <c r="D117" s="9">
        <f t="shared" si="0"/>
        <v>44799.636651000001</v>
      </c>
      <c r="E117" s="8">
        <f t="shared" si="1"/>
        <v>1480.979724</v>
      </c>
      <c r="F117" s="13">
        <f t="shared" si="2"/>
        <v>1777.1756688</v>
      </c>
      <c r="H117" s="2">
        <v>30729.33</v>
      </c>
    </row>
    <row r="118" spans="1:8" ht="19.5" customHeight="1" x14ac:dyDescent="0.25">
      <c r="A118" s="3" t="s">
        <v>11</v>
      </c>
      <c r="B118" s="7" t="s">
        <v>197</v>
      </c>
      <c r="C118" s="8">
        <f t="shared" si="8"/>
        <v>32265.796500000004</v>
      </c>
      <c r="D118" s="9">
        <f t="shared" si="0"/>
        <v>39041.613765000002</v>
      </c>
      <c r="E118" s="8">
        <f t="shared" si="1"/>
        <v>1290.6318600000002</v>
      </c>
      <c r="F118" s="13">
        <f t="shared" si="2"/>
        <v>1548.7582320000001</v>
      </c>
      <c r="H118" s="2">
        <v>35261.421999999999</v>
      </c>
    </row>
    <row r="119" spans="1:8" ht="19.5" customHeight="1" x14ac:dyDescent="0.25">
      <c r="A119" s="3" t="s">
        <v>12</v>
      </c>
      <c r="B119" s="5" t="s">
        <v>198</v>
      </c>
      <c r="C119" s="8">
        <f t="shared" si="8"/>
        <v>32265.796500000004</v>
      </c>
      <c r="D119" s="9">
        <f t="shared" si="0"/>
        <v>39041.613765000002</v>
      </c>
      <c r="E119" s="8">
        <f t="shared" si="1"/>
        <v>1290.6318600000002</v>
      </c>
      <c r="F119" s="13">
        <f t="shared" si="2"/>
        <v>1548.7582320000001</v>
      </c>
      <c r="H119" s="2">
        <v>35261.421999999999</v>
      </c>
    </row>
    <row r="120" spans="1:8" ht="19.5" customHeight="1" x14ac:dyDescent="0.25">
      <c r="A120" s="3" t="s">
        <v>13</v>
      </c>
      <c r="B120" s="5" t="s">
        <v>199</v>
      </c>
      <c r="C120" s="8">
        <f t="shared" si="8"/>
        <v>37024.4931</v>
      </c>
      <c r="D120" s="9">
        <f t="shared" si="0"/>
        <v>44799.636651000001</v>
      </c>
      <c r="E120" s="8">
        <f t="shared" si="1"/>
        <v>1480.979724</v>
      </c>
      <c r="F120" s="13">
        <f t="shared" si="2"/>
        <v>1777.1756688</v>
      </c>
      <c r="H120" s="2">
        <v>30729.33</v>
      </c>
    </row>
    <row r="121" spans="1:8" ht="19.5" customHeight="1" x14ac:dyDescent="0.25">
      <c r="A121" s="3" t="s">
        <v>14</v>
      </c>
      <c r="B121" s="5" t="s">
        <v>200</v>
      </c>
      <c r="C121" s="8">
        <f t="shared" si="8"/>
        <v>37024.4931</v>
      </c>
      <c r="D121" s="9">
        <f t="shared" si="0"/>
        <v>44799.636651000001</v>
      </c>
      <c r="E121" s="8">
        <f t="shared" si="1"/>
        <v>1480.979724</v>
      </c>
      <c r="F121" s="13">
        <f t="shared" si="2"/>
        <v>1777.1756688</v>
      </c>
      <c r="H121" s="2">
        <v>30729.33</v>
      </c>
    </row>
    <row r="122" spans="1:8" ht="19.5" customHeight="1" x14ac:dyDescent="0.25">
      <c r="A122" s="3" t="s">
        <v>15</v>
      </c>
      <c r="B122" s="5" t="s">
        <v>201</v>
      </c>
      <c r="C122" s="8">
        <f t="shared" si="8"/>
        <v>32265.796500000004</v>
      </c>
      <c r="D122" s="9">
        <f t="shared" si="0"/>
        <v>39041.613765000002</v>
      </c>
      <c r="E122" s="8">
        <f t="shared" si="1"/>
        <v>1290.6318600000002</v>
      </c>
      <c r="F122" s="13">
        <f t="shared" si="2"/>
        <v>1548.7582320000001</v>
      </c>
    </row>
    <row r="123" spans="1:8" ht="19.5" customHeight="1" x14ac:dyDescent="0.25">
      <c r="A123" s="3" t="s">
        <v>16</v>
      </c>
      <c r="B123" s="5" t="s">
        <v>202</v>
      </c>
      <c r="C123" s="8">
        <f t="shared" si="8"/>
        <v>32265.796500000004</v>
      </c>
      <c r="D123" s="9">
        <f t="shared" si="0"/>
        <v>39041.613765000002</v>
      </c>
      <c r="E123" s="8">
        <f t="shared" si="1"/>
        <v>1290.6318600000002</v>
      </c>
      <c r="F123" s="13">
        <f t="shared" si="2"/>
        <v>1548.7582320000001</v>
      </c>
    </row>
    <row r="124" spans="1:8" ht="19.5" customHeight="1" x14ac:dyDescent="0.25">
      <c r="A124" s="48"/>
      <c r="B124" s="49"/>
      <c r="C124" s="50"/>
      <c r="D124" s="51"/>
      <c r="E124" s="50"/>
      <c r="F124" s="52"/>
    </row>
    <row r="125" spans="1:8" ht="69.95" customHeight="1" x14ac:dyDescent="0.25">
      <c r="A125" s="55" t="s">
        <v>285</v>
      </c>
      <c r="B125" s="56"/>
      <c r="C125" s="56"/>
      <c r="D125" s="56"/>
      <c r="E125" s="56"/>
      <c r="F125" s="56"/>
    </row>
    <row r="126" spans="1:8" ht="32.1" customHeight="1" thickBot="1" x14ac:dyDescent="0.3">
      <c r="A126" s="37" t="s">
        <v>0</v>
      </c>
      <c r="B126" s="38" t="s">
        <v>1</v>
      </c>
      <c r="C126" s="38" t="s">
        <v>2</v>
      </c>
      <c r="D126" s="38" t="s">
        <v>3</v>
      </c>
      <c r="E126" s="38" t="s">
        <v>4</v>
      </c>
      <c r="F126" s="38" t="s">
        <v>5</v>
      </c>
    </row>
    <row r="127" spans="1:8" ht="32.1" customHeight="1" thickTop="1" x14ac:dyDescent="0.25">
      <c r="A127" s="3" t="s">
        <v>286</v>
      </c>
      <c r="B127" s="5" t="s">
        <v>287</v>
      </c>
      <c r="C127" s="8">
        <v>34471</v>
      </c>
      <c r="D127" s="9">
        <f t="shared" ref="D127:D142" si="9">C127*1.21</f>
        <v>41709.909999999996</v>
      </c>
      <c r="E127" s="8">
        <f t="shared" ref="E127:E142" si="10">C127/25</f>
        <v>1378.84</v>
      </c>
      <c r="F127" s="13">
        <f t="shared" ref="F127:F142" si="11">E127*1.2</f>
        <v>1654.6079999999999</v>
      </c>
    </row>
    <row r="128" spans="1:8" ht="32.1" customHeight="1" x14ac:dyDescent="0.25">
      <c r="A128" s="3" t="s">
        <v>288</v>
      </c>
      <c r="B128" s="5" t="s">
        <v>289</v>
      </c>
      <c r="C128" s="8">
        <v>34471</v>
      </c>
      <c r="D128" s="9">
        <f t="shared" si="9"/>
        <v>41709.909999999996</v>
      </c>
      <c r="E128" s="8">
        <f t="shared" si="10"/>
        <v>1378.84</v>
      </c>
      <c r="F128" s="13">
        <f t="shared" si="11"/>
        <v>1654.6079999999999</v>
      </c>
    </row>
    <row r="129" spans="1:6" ht="32.1" customHeight="1" x14ac:dyDescent="0.25">
      <c r="A129" s="3" t="s">
        <v>368</v>
      </c>
      <c r="B129" s="5" t="s">
        <v>372</v>
      </c>
      <c r="C129" s="8">
        <v>34471</v>
      </c>
      <c r="D129" s="9">
        <f t="shared" ref="D129:D132" si="12">C129*1.21</f>
        <v>41709.909999999996</v>
      </c>
      <c r="E129" s="8">
        <f t="shared" ref="E129:E132" si="13">C129/25</f>
        <v>1378.84</v>
      </c>
      <c r="F129" s="13">
        <f t="shared" ref="F129:F132" si="14">E129*1.2</f>
        <v>1654.6079999999999</v>
      </c>
    </row>
    <row r="130" spans="1:6" ht="32.1" customHeight="1" x14ac:dyDescent="0.25">
      <c r="A130" s="3" t="s">
        <v>369</v>
      </c>
      <c r="B130" s="5" t="s">
        <v>373</v>
      </c>
      <c r="C130" s="8">
        <v>34471</v>
      </c>
      <c r="D130" s="9">
        <f t="shared" si="12"/>
        <v>41709.909999999996</v>
      </c>
      <c r="E130" s="8">
        <f t="shared" si="13"/>
        <v>1378.84</v>
      </c>
      <c r="F130" s="13">
        <f t="shared" si="14"/>
        <v>1654.6079999999999</v>
      </c>
    </row>
    <row r="131" spans="1:6" ht="32.1" customHeight="1" x14ac:dyDescent="0.25">
      <c r="A131" s="3" t="s">
        <v>370</v>
      </c>
      <c r="B131" s="5" t="s">
        <v>374</v>
      </c>
      <c r="C131" s="8">
        <v>35492.400000000001</v>
      </c>
      <c r="D131" s="9">
        <f t="shared" si="12"/>
        <v>42945.804000000004</v>
      </c>
      <c r="E131" s="8">
        <f t="shared" si="13"/>
        <v>1419.6960000000001</v>
      </c>
      <c r="F131" s="13">
        <f t="shared" si="14"/>
        <v>1703.6352000000002</v>
      </c>
    </row>
    <row r="132" spans="1:6" ht="32.1" customHeight="1" x14ac:dyDescent="0.25">
      <c r="A132" s="3" t="s">
        <v>371</v>
      </c>
      <c r="B132" s="5" t="s">
        <v>375</v>
      </c>
      <c r="C132" s="8">
        <v>35492.400000000001</v>
      </c>
      <c r="D132" s="9">
        <f t="shared" si="12"/>
        <v>42945.804000000004</v>
      </c>
      <c r="E132" s="8">
        <f t="shared" si="13"/>
        <v>1419.6960000000001</v>
      </c>
      <c r="F132" s="13">
        <f t="shared" si="14"/>
        <v>1703.6352000000002</v>
      </c>
    </row>
    <row r="133" spans="1:6" ht="32.1" customHeight="1" x14ac:dyDescent="0.25">
      <c r="A133" s="3" t="s">
        <v>290</v>
      </c>
      <c r="B133" s="5" t="s">
        <v>291</v>
      </c>
      <c r="C133" s="8">
        <f>C79*1.1</f>
        <v>34983.630000000005</v>
      </c>
      <c r="D133" s="9">
        <f t="shared" si="9"/>
        <v>42330.192300000002</v>
      </c>
      <c r="E133" s="8">
        <f t="shared" si="10"/>
        <v>1399.3452000000002</v>
      </c>
      <c r="F133" s="13">
        <f t="shared" si="11"/>
        <v>1679.2142400000002</v>
      </c>
    </row>
    <row r="134" spans="1:6" ht="32.1" customHeight="1" x14ac:dyDescent="0.25">
      <c r="A134" s="3" t="s">
        <v>292</v>
      </c>
      <c r="B134" s="5" t="s">
        <v>293</v>
      </c>
      <c r="C134" s="8">
        <f>C80*1.1</f>
        <v>34983.630000000005</v>
      </c>
      <c r="D134" s="9">
        <f t="shared" si="9"/>
        <v>42330.192300000002</v>
      </c>
      <c r="E134" s="8">
        <f t="shared" si="10"/>
        <v>1399.3452000000002</v>
      </c>
      <c r="F134" s="13">
        <f t="shared" si="11"/>
        <v>1679.2142400000002</v>
      </c>
    </row>
    <row r="135" spans="1:6" ht="32.1" customHeight="1" x14ac:dyDescent="0.25">
      <c r="A135" s="3" t="s">
        <v>294</v>
      </c>
      <c r="B135" s="5" t="s">
        <v>295</v>
      </c>
      <c r="C135" s="8">
        <f>C81*1.1</f>
        <v>36003.029370000004</v>
      </c>
      <c r="D135" s="9">
        <f t="shared" si="9"/>
        <v>43563.665537700006</v>
      </c>
      <c r="E135" s="8">
        <f t="shared" si="10"/>
        <v>1440.1211748000001</v>
      </c>
      <c r="F135" s="13">
        <f t="shared" si="11"/>
        <v>1728.1454097600001</v>
      </c>
    </row>
    <row r="136" spans="1:6" ht="32.1" customHeight="1" x14ac:dyDescent="0.25">
      <c r="A136" s="3" t="s">
        <v>296</v>
      </c>
      <c r="B136" s="5" t="s">
        <v>297</v>
      </c>
      <c r="C136" s="8">
        <f>C82*1.1</f>
        <v>36003.029370000004</v>
      </c>
      <c r="D136" s="9">
        <f t="shared" si="9"/>
        <v>43563.665537700006</v>
      </c>
      <c r="E136" s="8">
        <f t="shared" si="10"/>
        <v>1440.1211748000001</v>
      </c>
      <c r="F136" s="13">
        <f t="shared" si="11"/>
        <v>1728.1454097600001</v>
      </c>
    </row>
    <row r="137" spans="1:6" ht="32.1" customHeight="1" x14ac:dyDescent="0.25">
      <c r="A137" s="3" t="s">
        <v>298</v>
      </c>
      <c r="B137" s="5" t="s">
        <v>299</v>
      </c>
      <c r="C137" s="8">
        <f>C83*1.1</f>
        <v>37024.459395000005</v>
      </c>
      <c r="D137" s="9">
        <f t="shared" si="9"/>
        <v>44799.595867950004</v>
      </c>
      <c r="E137" s="8">
        <f t="shared" si="10"/>
        <v>1480.9783758000003</v>
      </c>
      <c r="F137" s="13">
        <f t="shared" si="11"/>
        <v>1777.1740509600004</v>
      </c>
    </row>
    <row r="138" spans="1:6" ht="32.1" customHeight="1" x14ac:dyDescent="0.25">
      <c r="A138" s="3" t="s">
        <v>300</v>
      </c>
      <c r="B138" s="5" t="s">
        <v>301</v>
      </c>
      <c r="C138" s="8">
        <f>C84*1.1</f>
        <v>37024.459395000005</v>
      </c>
      <c r="D138" s="9">
        <f t="shared" si="9"/>
        <v>44799.595867950004</v>
      </c>
      <c r="E138" s="8">
        <f t="shared" si="10"/>
        <v>1480.9783758000003</v>
      </c>
      <c r="F138" s="13">
        <f t="shared" si="11"/>
        <v>1777.1740509600004</v>
      </c>
    </row>
    <row r="139" spans="1:6" ht="32.1" customHeight="1" x14ac:dyDescent="0.25">
      <c r="A139" s="4" t="s">
        <v>302</v>
      </c>
      <c r="B139" s="6" t="s">
        <v>303</v>
      </c>
      <c r="C139" s="8">
        <v>33450</v>
      </c>
      <c r="D139" s="9">
        <f t="shared" si="9"/>
        <v>40474.5</v>
      </c>
      <c r="E139" s="8">
        <f t="shared" si="10"/>
        <v>1338</v>
      </c>
      <c r="F139" s="13">
        <f t="shared" si="11"/>
        <v>1605.6</v>
      </c>
    </row>
    <row r="140" spans="1:6" ht="32.1" customHeight="1" x14ac:dyDescent="0.25">
      <c r="A140" s="4" t="s">
        <v>304</v>
      </c>
      <c r="B140" s="6" t="s">
        <v>305</v>
      </c>
      <c r="C140" s="8">
        <v>33450</v>
      </c>
      <c r="D140" s="9">
        <f t="shared" si="9"/>
        <v>40474.5</v>
      </c>
      <c r="E140" s="8">
        <f t="shared" si="10"/>
        <v>1338</v>
      </c>
      <c r="F140" s="13">
        <f t="shared" si="11"/>
        <v>1605.6</v>
      </c>
    </row>
    <row r="141" spans="1:6" ht="32.1" customHeight="1" x14ac:dyDescent="0.25">
      <c r="A141" s="3" t="s">
        <v>306</v>
      </c>
      <c r="B141" s="5" t="s">
        <v>307</v>
      </c>
      <c r="C141" s="8">
        <v>35492.400000000001</v>
      </c>
      <c r="D141" s="9">
        <f t="shared" si="9"/>
        <v>42945.804000000004</v>
      </c>
      <c r="E141" s="8">
        <f t="shared" si="10"/>
        <v>1419.6960000000001</v>
      </c>
      <c r="F141" s="13">
        <f t="shared" si="11"/>
        <v>1703.6352000000002</v>
      </c>
    </row>
    <row r="142" spans="1:6" ht="32.1" customHeight="1" x14ac:dyDescent="0.25">
      <c r="A142" s="3" t="s">
        <v>308</v>
      </c>
      <c r="B142" s="5" t="s">
        <v>309</v>
      </c>
      <c r="C142" s="8">
        <v>35492.400000000001</v>
      </c>
      <c r="D142" s="9">
        <f t="shared" si="9"/>
        <v>42945.804000000004</v>
      </c>
      <c r="E142" s="8">
        <f t="shared" si="10"/>
        <v>1419.6960000000001</v>
      </c>
      <c r="F142" s="13">
        <f t="shared" si="11"/>
        <v>1703.6352000000002</v>
      </c>
    </row>
    <row r="144" spans="1:6" ht="69.95" customHeight="1" x14ac:dyDescent="0.25">
      <c r="A144" s="55" t="s">
        <v>310</v>
      </c>
      <c r="B144" s="56"/>
      <c r="C144" s="56"/>
      <c r="D144" s="56"/>
      <c r="E144" s="56"/>
      <c r="F144" s="56"/>
    </row>
    <row r="145" spans="1:6" ht="32.1" customHeight="1" thickBot="1" x14ac:dyDescent="0.3">
      <c r="A145" s="37" t="s">
        <v>0</v>
      </c>
      <c r="B145" s="38" t="s">
        <v>1</v>
      </c>
      <c r="C145" s="38" t="s">
        <v>2</v>
      </c>
      <c r="D145" s="38" t="s">
        <v>3</v>
      </c>
      <c r="E145" s="38" t="s">
        <v>4</v>
      </c>
      <c r="F145" s="38" t="s">
        <v>5</v>
      </c>
    </row>
    <row r="146" spans="1:6" ht="19.5" customHeight="1" thickTop="1" x14ac:dyDescent="0.25">
      <c r="A146" s="4" t="s">
        <v>311</v>
      </c>
      <c r="B146" s="6" t="s">
        <v>313</v>
      </c>
      <c r="C146" s="8">
        <v>27367.9</v>
      </c>
      <c r="D146" s="9">
        <f t="shared" ref="D146:D157" si="15">C146*1.21</f>
        <v>33115.159</v>
      </c>
      <c r="E146" s="8">
        <f t="shared" ref="E146:E157" si="16">C146/25</f>
        <v>1094.7160000000001</v>
      </c>
      <c r="F146" s="13">
        <f t="shared" ref="F146:F157" si="17">E146*1.2</f>
        <v>1313.6592000000001</v>
      </c>
    </row>
    <row r="147" spans="1:6" ht="19.5" customHeight="1" x14ac:dyDescent="0.25">
      <c r="A147" s="3" t="s">
        <v>315</v>
      </c>
      <c r="B147" s="5" t="s">
        <v>314</v>
      </c>
      <c r="C147" s="8">
        <v>28203.599999999999</v>
      </c>
      <c r="D147" s="9">
        <f t="shared" si="15"/>
        <v>34126.356</v>
      </c>
      <c r="E147" s="8">
        <f t="shared" si="16"/>
        <v>1128.144</v>
      </c>
      <c r="F147" s="13">
        <f t="shared" si="17"/>
        <v>1353.7728</v>
      </c>
    </row>
    <row r="148" spans="1:6" ht="19.5" customHeight="1" x14ac:dyDescent="0.25">
      <c r="A148" s="4" t="s">
        <v>316</v>
      </c>
      <c r="B148" s="6" t="s">
        <v>341</v>
      </c>
      <c r="C148" s="8">
        <v>29039.200000000001</v>
      </c>
      <c r="D148" s="9">
        <f t="shared" si="15"/>
        <v>35137.432000000001</v>
      </c>
      <c r="E148" s="8">
        <f t="shared" si="16"/>
        <v>1161.568</v>
      </c>
      <c r="F148" s="13">
        <f t="shared" si="17"/>
        <v>1393.8815999999999</v>
      </c>
    </row>
    <row r="149" spans="1:6" ht="19.5" customHeight="1" x14ac:dyDescent="0.25">
      <c r="A149" s="3" t="s">
        <v>317</v>
      </c>
      <c r="B149" s="5" t="s">
        <v>342</v>
      </c>
      <c r="C149" s="8">
        <v>31650.7</v>
      </c>
      <c r="D149" s="9">
        <f t="shared" si="15"/>
        <v>38297.347000000002</v>
      </c>
      <c r="E149" s="8">
        <f t="shared" si="16"/>
        <v>1266.028</v>
      </c>
      <c r="F149" s="13">
        <f t="shared" si="17"/>
        <v>1519.2336</v>
      </c>
    </row>
    <row r="150" spans="1:6" ht="19.5" customHeight="1" x14ac:dyDescent="0.25">
      <c r="A150" s="3" t="s">
        <v>318</v>
      </c>
      <c r="B150" s="5" t="s">
        <v>343</v>
      </c>
      <c r="C150" s="8">
        <v>32486.3</v>
      </c>
      <c r="D150" s="9">
        <f t="shared" si="15"/>
        <v>39308.422999999995</v>
      </c>
      <c r="E150" s="8">
        <f t="shared" si="16"/>
        <v>1299.452</v>
      </c>
      <c r="F150" s="13">
        <f t="shared" si="17"/>
        <v>1559.3424</v>
      </c>
    </row>
    <row r="151" spans="1:6" ht="19.5" customHeight="1" x14ac:dyDescent="0.25">
      <c r="A151" s="3" t="s">
        <v>319</v>
      </c>
      <c r="B151" s="5" t="s">
        <v>344</v>
      </c>
      <c r="C151" s="8">
        <v>33322</v>
      </c>
      <c r="D151" s="9">
        <f t="shared" si="15"/>
        <v>40319.619999999995</v>
      </c>
      <c r="E151" s="8">
        <f t="shared" si="16"/>
        <v>1332.88</v>
      </c>
      <c r="F151" s="13">
        <f t="shared" si="17"/>
        <v>1599.4560000000001</v>
      </c>
    </row>
    <row r="152" spans="1:6" ht="19.5" customHeight="1" x14ac:dyDescent="0.25">
      <c r="A152" s="3" t="s">
        <v>320</v>
      </c>
      <c r="B152" s="5" t="s">
        <v>345</v>
      </c>
      <c r="C152" s="8">
        <v>28203.599999999999</v>
      </c>
      <c r="D152" s="9">
        <f t="shared" si="15"/>
        <v>34126.356</v>
      </c>
      <c r="E152" s="8">
        <f t="shared" si="16"/>
        <v>1128.144</v>
      </c>
      <c r="F152" s="13">
        <f t="shared" si="17"/>
        <v>1353.7728</v>
      </c>
    </row>
    <row r="153" spans="1:6" ht="19.5" customHeight="1" x14ac:dyDescent="0.25">
      <c r="A153" s="4" t="s">
        <v>321</v>
      </c>
      <c r="B153" s="6" t="s">
        <v>346</v>
      </c>
      <c r="C153" s="8">
        <v>32486.3</v>
      </c>
      <c r="D153" s="11">
        <f t="shared" si="15"/>
        <v>39308.422999999995</v>
      </c>
      <c r="E153" s="10">
        <f t="shared" si="16"/>
        <v>1299.452</v>
      </c>
      <c r="F153" s="12">
        <f t="shared" si="17"/>
        <v>1559.3424</v>
      </c>
    </row>
    <row r="154" spans="1:6" ht="19.5" customHeight="1" x14ac:dyDescent="0.25">
      <c r="A154" s="3" t="s">
        <v>312</v>
      </c>
      <c r="B154" s="5" t="s">
        <v>347</v>
      </c>
      <c r="C154" s="8">
        <v>28203.599999999999</v>
      </c>
      <c r="D154" s="9">
        <f t="shared" si="15"/>
        <v>34126.356</v>
      </c>
      <c r="E154" s="8">
        <f t="shared" si="16"/>
        <v>1128.144</v>
      </c>
      <c r="F154" s="13">
        <f t="shared" si="17"/>
        <v>1353.7728</v>
      </c>
    </row>
    <row r="155" spans="1:6" ht="19.5" customHeight="1" x14ac:dyDescent="0.25">
      <c r="A155" s="3" t="s">
        <v>322</v>
      </c>
      <c r="B155" s="5" t="s">
        <v>348</v>
      </c>
      <c r="C155" s="8">
        <v>29039.200000000001</v>
      </c>
      <c r="D155" s="9">
        <f t="shared" si="15"/>
        <v>35137.432000000001</v>
      </c>
      <c r="E155" s="8">
        <f t="shared" si="16"/>
        <v>1161.568</v>
      </c>
      <c r="F155" s="13">
        <f t="shared" si="17"/>
        <v>1393.8815999999999</v>
      </c>
    </row>
    <row r="156" spans="1:6" ht="19.5" customHeight="1" x14ac:dyDescent="0.25">
      <c r="A156" s="4" t="s">
        <v>323</v>
      </c>
      <c r="B156" s="6" t="s">
        <v>349</v>
      </c>
      <c r="C156" s="10">
        <v>32486.3</v>
      </c>
      <c r="D156" s="11">
        <f t="shared" si="15"/>
        <v>39308.422999999995</v>
      </c>
      <c r="E156" s="10">
        <f t="shared" si="16"/>
        <v>1299.452</v>
      </c>
      <c r="F156" s="12">
        <f t="shared" si="17"/>
        <v>1559.3424</v>
      </c>
    </row>
    <row r="157" spans="1:6" ht="19.5" customHeight="1" x14ac:dyDescent="0.25">
      <c r="A157" s="4" t="s">
        <v>324</v>
      </c>
      <c r="B157" s="6" t="s">
        <v>350</v>
      </c>
      <c r="C157" s="8">
        <v>33322</v>
      </c>
      <c r="D157" s="9">
        <f t="shared" si="15"/>
        <v>40319.619999999995</v>
      </c>
      <c r="E157" s="8">
        <f t="shared" si="16"/>
        <v>1332.88</v>
      </c>
      <c r="F157" s="13">
        <f t="shared" si="17"/>
        <v>1599.4560000000001</v>
      </c>
    </row>
    <row r="158" spans="1:6" ht="19.5" customHeight="1" x14ac:dyDescent="0.25">
      <c r="A158" s="3" t="s">
        <v>325</v>
      </c>
      <c r="B158" s="5" t="s">
        <v>351</v>
      </c>
      <c r="C158" s="8">
        <v>27368.7</v>
      </c>
      <c r="D158" s="9">
        <f t="shared" ref="D158:D173" si="18">C158*1.21</f>
        <v>33116.127</v>
      </c>
      <c r="E158" s="8">
        <f t="shared" ref="E158:E173" si="19">C158/25</f>
        <v>1094.748</v>
      </c>
      <c r="F158" s="13">
        <f t="shared" ref="F158:F173" si="20">E158*1.2</f>
        <v>1313.6976</v>
      </c>
    </row>
    <row r="159" spans="1:6" ht="19.5" customHeight="1" x14ac:dyDescent="0.25">
      <c r="A159" s="3" t="s">
        <v>326</v>
      </c>
      <c r="B159" s="5" t="s">
        <v>352</v>
      </c>
      <c r="C159" s="8">
        <v>28203.599999999999</v>
      </c>
      <c r="D159" s="9">
        <f t="shared" si="18"/>
        <v>34126.356</v>
      </c>
      <c r="E159" s="8">
        <f t="shared" si="19"/>
        <v>1128.144</v>
      </c>
      <c r="F159" s="13">
        <f t="shared" si="20"/>
        <v>1353.7728</v>
      </c>
    </row>
    <row r="160" spans="1:6" ht="19.5" customHeight="1" x14ac:dyDescent="0.25">
      <c r="A160" s="4" t="s">
        <v>327</v>
      </c>
      <c r="B160" s="6" t="s">
        <v>353</v>
      </c>
      <c r="C160" s="8">
        <v>29039.200000000001</v>
      </c>
      <c r="D160" s="9">
        <f t="shared" si="18"/>
        <v>35137.432000000001</v>
      </c>
      <c r="E160" s="8">
        <f t="shared" si="19"/>
        <v>1161.568</v>
      </c>
      <c r="F160" s="13">
        <f t="shared" si="20"/>
        <v>1393.8815999999999</v>
      </c>
    </row>
    <row r="161" spans="1:6" ht="19.5" customHeight="1" x14ac:dyDescent="0.25">
      <c r="A161" s="3" t="s">
        <v>328</v>
      </c>
      <c r="B161" s="5" t="s">
        <v>354</v>
      </c>
      <c r="C161" s="8">
        <v>31650.7</v>
      </c>
      <c r="D161" s="9">
        <f t="shared" si="18"/>
        <v>38297.347000000002</v>
      </c>
      <c r="E161" s="8">
        <f t="shared" si="19"/>
        <v>1266.028</v>
      </c>
      <c r="F161" s="13">
        <f t="shared" si="20"/>
        <v>1519.2336</v>
      </c>
    </row>
    <row r="162" spans="1:6" ht="19.5" customHeight="1" x14ac:dyDescent="0.25">
      <c r="A162" s="4" t="s">
        <v>329</v>
      </c>
      <c r="B162" s="6" t="s">
        <v>355</v>
      </c>
      <c r="C162" s="8">
        <v>32486.3</v>
      </c>
      <c r="D162" s="9">
        <f t="shared" si="18"/>
        <v>39308.422999999995</v>
      </c>
      <c r="E162" s="8">
        <f t="shared" si="19"/>
        <v>1299.452</v>
      </c>
      <c r="F162" s="13">
        <f t="shared" si="20"/>
        <v>1559.3424</v>
      </c>
    </row>
    <row r="163" spans="1:6" ht="19.5" customHeight="1" x14ac:dyDescent="0.25">
      <c r="A163" s="3" t="s">
        <v>330</v>
      </c>
      <c r="B163" s="5" t="s">
        <v>356</v>
      </c>
      <c r="C163" s="8">
        <v>33322</v>
      </c>
      <c r="D163" s="9">
        <f t="shared" si="18"/>
        <v>40319.619999999995</v>
      </c>
      <c r="E163" s="8">
        <f t="shared" si="19"/>
        <v>1332.88</v>
      </c>
      <c r="F163" s="13">
        <f t="shared" si="20"/>
        <v>1599.4560000000001</v>
      </c>
    </row>
    <row r="164" spans="1:6" ht="19.5" customHeight="1" x14ac:dyDescent="0.25">
      <c r="A164" s="3" t="s">
        <v>331</v>
      </c>
      <c r="B164" s="5" t="s">
        <v>357</v>
      </c>
      <c r="C164" s="8">
        <v>27367.9</v>
      </c>
      <c r="D164" s="9">
        <f t="shared" si="18"/>
        <v>33115.159</v>
      </c>
      <c r="E164" s="8">
        <f t="shared" si="19"/>
        <v>1094.7160000000001</v>
      </c>
      <c r="F164" s="13">
        <f t="shared" si="20"/>
        <v>1313.6592000000001</v>
      </c>
    </row>
    <row r="165" spans="1:6" ht="19.5" customHeight="1" x14ac:dyDescent="0.25">
      <c r="A165" s="3" t="s">
        <v>332</v>
      </c>
      <c r="B165" s="5" t="s">
        <v>358</v>
      </c>
      <c r="C165" s="8">
        <v>28203.599999999999</v>
      </c>
      <c r="D165" s="9">
        <f t="shared" si="18"/>
        <v>34126.356</v>
      </c>
      <c r="E165" s="8">
        <f t="shared" si="19"/>
        <v>1128.144</v>
      </c>
      <c r="F165" s="13">
        <f t="shared" si="20"/>
        <v>1353.7728</v>
      </c>
    </row>
    <row r="166" spans="1:6" ht="19.5" customHeight="1" x14ac:dyDescent="0.25">
      <c r="A166" s="4" t="s">
        <v>333</v>
      </c>
      <c r="B166" s="6" t="s">
        <v>359</v>
      </c>
      <c r="C166" s="10">
        <v>29039.200000000001</v>
      </c>
      <c r="D166" s="11">
        <f t="shared" si="18"/>
        <v>35137.432000000001</v>
      </c>
      <c r="E166" s="10">
        <f t="shared" si="19"/>
        <v>1161.568</v>
      </c>
      <c r="F166" s="12">
        <f t="shared" si="20"/>
        <v>1393.8815999999999</v>
      </c>
    </row>
    <row r="167" spans="1:6" ht="19.5" customHeight="1" x14ac:dyDescent="0.25">
      <c r="A167" s="3" t="s">
        <v>334</v>
      </c>
      <c r="B167" s="5" t="s">
        <v>360</v>
      </c>
      <c r="C167" s="8">
        <v>31650.7</v>
      </c>
      <c r="D167" s="9">
        <f t="shared" si="18"/>
        <v>38297.347000000002</v>
      </c>
      <c r="E167" s="8">
        <f t="shared" si="19"/>
        <v>1266.028</v>
      </c>
      <c r="F167" s="13">
        <f t="shared" si="20"/>
        <v>1519.2336</v>
      </c>
    </row>
    <row r="168" spans="1:6" ht="19.5" customHeight="1" x14ac:dyDescent="0.25">
      <c r="A168" s="4" t="s">
        <v>335</v>
      </c>
      <c r="B168" s="6" t="s">
        <v>361</v>
      </c>
      <c r="C168" s="8">
        <v>32486.3</v>
      </c>
      <c r="D168" s="9">
        <f t="shared" si="18"/>
        <v>39308.422999999995</v>
      </c>
      <c r="E168" s="8">
        <f t="shared" si="19"/>
        <v>1299.452</v>
      </c>
      <c r="F168" s="13">
        <f t="shared" si="20"/>
        <v>1559.3424</v>
      </c>
    </row>
    <row r="169" spans="1:6" ht="19.5" customHeight="1" x14ac:dyDescent="0.25">
      <c r="A169" s="3" t="s">
        <v>336</v>
      </c>
      <c r="B169" s="5" t="s">
        <v>362</v>
      </c>
      <c r="C169" s="8">
        <v>33322</v>
      </c>
      <c r="D169" s="9">
        <f t="shared" si="18"/>
        <v>40319.619999999995</v>
      </c>
      <c r="E169" s="8">
        <f t="shared" si="19"/>
        <v>1332.88</v>
      </c>
      <c r="F169" s="13">
        <f t="shared" si="20"/>
        <v>1599.4560000000001</v>
      </c>
    </row>
    <row r="170" spans="1:6" ht="19.5" customHeight="1" x14ac:dyDescent="0.25">
      <c r="A170" s="4" t="s">
        <v>337</v>
      </c>
      <c r="B170" s="6" t="s">
        <v>363</v>
      </c>
      <c r="C170" s="8">
        <v>23801.7</v>
      </c>
      <c r="D170" s="9">
        <f t="shared" si="18"/>
        <v>28800.057000000001</v>
      </c>
      <c r="E170" s="8">
        <f t="shared" si="19"/>
        <v>952.06799999999998</v>
      </c>
      <c r="F170" s="13">
        <f t="shared" si="20"/>
        <v>1142.4815999999998</v>
      </c>
    </row>
    <row r="171" spans="1:6" ht="19.5" customHeight="1" x14ac:dyDescent="0.25">
      <c r="A171" s="4" t="s">
        <v>338</v>
      </c>
      <c r="B171" s="6" t="s">
        <v>364</v>
      </c>
      <c r="C171" s="8">
        <v>24657</v>
      </c>
      <c r="D171" s="9">
        <f t="shared" si="18"/>
        <v>29834.969999999998</v>
      </c>
      <c r="E171" s="8">
        <f t="shared" si="19"/>
        <v>986.28</v>
      </c>
      <c r="F171" s="13">
        <f t="shared" si="20"/>
        <v>1183.5359999999998</v>
      </c>
    </row>
    <row r="172" spans="1:6" ht="19.5" customHeight="1" x14ac:dyDescent="0.25">
      <c r="A172" s="3" t="s">
        <v>339</v>
      </c>
      <c r="B172" s="5" t="s">
        <v>365</v>
      </c>
      <c r="C172" s="8">
        <v>29039.200000000001</v>
      </c>
      <c r="D172" s="9">
        <f t="shared" si="18"/>
        <v>35137.432000000001</v>
      </c>
      <c r="E172" s="8">
        <f t="shared" si="19"/>
        <v>1161.568</v>
      </c>
      <c r="F172" s="13">
        <f t="shared" si="20"/>
        <v>1393.8815999999999</v>
      </c>
    </row>
    <row r="173" spans="1:6" ht="19.5" customHeight="1" x14ac:dyDescent="0.25">
      <c r="A173" s="3" t="s">
        <v>340</v>
      </c>
      <c r="B173" s="5" t="s">
        <v>366</v>
      </c>
      <c r="C173" s="8">
        <v>33322</v>
      </c>
      <c r="D173" s="9">
        <f t="shared" si="18"/>
        <v>40319.619999999995</v>
      </c>
      <c r="E173" s="8">
        <f t="shared" si="19"/>
        <v>1332.88</v>
      </c>
      <c r="F173" s="13">
        <f t="shared" si="20"/>
        <v>1599.4560000000001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125:F125"/>
    <mergeCell ref="A144:F144"/>
  </mergeCells>
  <pageMargins left="0.70866141732283472" right="0.70866141732283472" top="0.74803149606299213" bottom="0.74803149606299213" header="0" footer="0"/>
  <pageSetup paperSize="9" orientation="portrait" r:id="rId1"/>
  <headerFooter>
    <oddFooter>&amp;L&amp;G&amp;C&amp;"Times New Roman,Tučné"&amp;12&amp;K00+000&amp;P/&amp;N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048C9-01C4-48D7-B10B-17B09414D01D}">
  <dimension ref="A1:K26"/>
  <sheetViews>
    <sheetView zoomScaleNormal="100" workbookViewId="0">
      <selection activeCell="D11" sqref="D11"/>
    </sheetView>
  </sheetViews>
  <sheetFormatPr defaultRowHeight="15" x14ac:dyDescent="0.25"/>
  <cols>
    <col min="1" max="1" width="39.7109375" customWidth="1"/>
    <col min="2" max="11" width="4.7109375" customWidth="1"/>
  </cols>
  <sheetData>
    <row r="1" spans="1:11" ht="147" customHeight="1" x14ac:dyDescent="0.35">
      <c r="A1" s="61" t="s">
        <v>226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90.75" customHeight="1" thickBot="1" x14ac:dyDescent="0.3">
      <c r="A2" s="34"/>
      <c r="B2" s="35" t="s">
        <v>203</v>
      </c>
      <c r="C2" s="36" t="s">
        <v>204</v>
      </c>
      <c r="D2" s="36" t="s">
        <v>205</v>
      </c>
      <c r="E2" s="36" t="s">
        <v>206</v>
      </c>
      <c r="F2" s="36" t="s">
        <v>207</v>
      </c>
      <c r="G2" s="36" t="s">
        <v>232</v>
      </c>
      <c r="H2" s="36" t="s">
        <v>208</v>
      </c>
      <c r="I2" s="36" t="s">
        <v>209</v>
      </c>
      <c r="J2" s="36" t="s">
        <v>210</v>
      </c>
      <c r="K2" s="36" t="s">
        <v>211</v>
      </c>
    </row>
    <row r="3" spans="1:11" ht="35.1" customHeight="1" thickTop="1" x14ac:dyDescent="0.25">
      <c r="A3" s="44" t="s">
        <v>212</v>
      </c>
      <c r="B3" s="14">
        <v>55</v>
      </c>
      <c r="C3" s="15">
        <v>65</v>
      </c>
      <c r="D3" s="15">
        <v>80</v>
      </c>
      <c r="E3" s="15">
        <v>70</v>
      </c>
      <c r="F3" s="14">
        <v>55</v>
      </c>
      <c r="G3" s="14">
        <v>65</v>
      </c>
      <c r="H3" s="15">
        <v>65</v>
      </c>
      <c r="I3" s="14">
        <v>55</v>
      </c>
      <c r="J3" s="14">
        <v>80</v>
      </c>
      <c r="K3" s="15">
        <v>65</v>
      </c>
    </row>
    <row r="4" spans="1:11" ht="35.1" customHeight="1" x14ac:dyDescent="0.25">
      <c r="A4" s="45" t="s">
        <v>221</v>
      </c>
      <c r="B4" s="17" t="s">
        <v>213</v>
      </c>
      <c r="C4" s="17" t="s">
        <v>213</v>
      </c>
      <c r="D4" s="17" t="s">
        <v>213</v>
      </c>
      <c r="E4" s="17" t="s">
        <v>213</v>
      </c>
      <c r="F4" s="17" t="s">
        <v>213</v>
      </c>
      <c r="G4" s="17" t="s">
        <v>213</v>
      </c>
      <c r="H4" s="17" t="s">
        <v>213</v>
      </c>
      <c r="I4" s="17" t="s">
        <v>213</v>
      </c>
      <c r="J4" s="17" t="s">
        <v>213</v>
      </c>
      <c r="K4" s="17" t="s">
        <v>213</v>
      </c>
    </row>
    <row r="5" spans="1:11" ht="35.1" customHeight="1" x14ac:dyDescent="0.25">
      <c r="A5" s="45" t="s">
        <v>222</v>
      </c>
      <c r="B5" s="17" t="s">
        <v>213</v>
      </c>
      <c r="C5" s="17" t="s">
        <v>213</v>
      </c>
      <c r="D5" s="17" t="s">
        <v>213</v>
      </c>
      <c r="E5" s="17" t="s">
        <v>213</v>
      </c>
      <c r="F5" s="17" t="s">
        <v>213</v>
      </c>
      <c r="G5" s="17" t="s">
        <v>213</v>
      </c>
      <c r="H5" s="17" t="s">
        <v>213</v>
      </c>
      <c r="I5" s="18"/>
      <c r="J5" s="17" t="s">
        <v>213</v>
      </c>
      <c r="K5" s="17" t="s">
        <v>213</v>
      </c>
    </row>
    <row r="6" spans="1:11" ht="35.1" customHeight="1" x14ac:dyDescent="0.25">
      <c r="A6" s="45" t="s">
        <v>223</v>
      </c>
      <c r="B6" s="17" t="s">
        <v>213</v>
      </c>
      <c r="C6" s="17" t="s">
        <v>213</v>
      </c>
      <c r="D6" s="17" t="s">
        <v>213</v>
      </c>
      <c r="E6" s="17" t="s">
        <v>213</v>
      </c>
      <c r="F6" s="17" t="s">
        <v>213</v>
      </c>
      <c r="G6" s="17" t="s">
        <v>213</v>
      </c>
      <c r="H6" s="17" t="s">
        <v>213</v>
      </c>
      <c r="I6" s="17" t="s">
        <v>213</v>
      </c>
      <c r="J6" s="17" t="s">
        <v>213</v>
      </c>
      <c r="K6" s="17" t="s">
        <v>213</v>
      </c>
    </row>
    <row r="7" spans="1:11" ht="35.1" customHeight="1" x14ac:dyDescent="0.25">
      <c r="A7" s="46" t="s">
        <v>233</v>
      </c>
      <c r="B7" s="17" t="s">
        <v>213</v>
      </c>
      <c r="C7" s="17" t="s">
        <v>213</v>
      </c>
      <c r="D7" s="17" t="s">
        <v>213</v>
      </c>
      <c r="E7" s="17" t="s">
        <v>213</v>
      </c>
      <c r="F7" s="17" t="s">
        <v>213</v>
      </c>
      <c r="G7" s="17" t="s">
        <v>213</v>
      </c>
      <c r="H7" s="17" t="s">
        <v>213</v>
      </c>
      <c r="I7" s="17" t="s">
        <v>213</v>
      </c>
      <c r="J7" s="17" t="s">
        <v>213</v>
      </c>
      <c r="K7" s="17" t="s">
        <v>213</v>
      </c>
    </row>
    <row r="8" spans="1:11" ht="35.1" customHeight="1" x14ac:dyDescent="0.25">
      <c r="A8" s="45" t="s">
        <v>234</v>
      </c>
      <c r="B8" s="17" t="s">
        <v>213</v>
      </c>
      <c r="C8" s="17" t="s">
        <v>213</v>
      </c>
      <c r="D8" s="17" t="s">
        <v>213</v>
      </c>
      <c r="E8" s="17" t="s">
        <v>213</v>
      </c>
      <c r="F8" s="17" t="s">
        <v>213</v>
      </c>
      <c r="G8" s="17" t="s">
        <v>213</v>
      </c>
      <c r="H8" s="17" t="s">
        <v>213</v>
      </c>
      <c r="I8" s="17" t="s">
        <v>213</v>
      </c>
      <c r="J8" s="17" t="s">
        <v>213</v>
      </c>
      <c r="K8" s="17" t="s">
        <v>213</v>
      </c>
    </row>
    <row r="9" spans="1:11" ht="35.1" customHeight="1" x14ac:dyDescent="0.25">
      <c r="A9" s="45" t="s">
        <v>224</v>
      </c>
      <c r="B9" s="17" t="s">
        <v>213</v>
      </c>
      <c r="C9" s="17" t="s">
        <v>213</v>
      </c>
      <c r="D9" s="17" t="s">
        <v>213</v>
      </c>
      <c r="E9" s="17" t="s">
        <v>213</v>
      </c>
      <c r="F9" s="17" t="s">
        <v>213</v>
      </c>
      <c r="G9" s="17" t="s">
        <v>213</v>
      </c>
      <c r="H9" s="17" t="s">
        <v>213</v>
      </c>
      <c r="I9" s="17"/>
      <c r="J9" s="17" t="s">
        <v>213</v>
      </c>
      <c r="K9" s="17" t="s">
        <v>213</v>
      </c>
    </row>
    <row r="10" spans="1:11" ht="35.1" customHeight="1" x14ac:dyDescent="0.25">
      <c r="A10" s="45" t="s">
        <v>225</v>
      </c>
      <c r="B10" s="17" t="s">
        <v>213</v>
      </c>
      <c r="C10" s="17" t="s">
        <v>213</v>
      </c>
      <c r="D10" s="17" t="s">
        <v>213</v>
      </c>
      <c r="E10" s="17"/>
      <c r="F10" s="17" t="s">
        <v>213</v>
      </c>
      <c r="G10" s="17" t="s">
        <v>213</v>
      </c>
      <c r="H10" s="17"/>
      <c r="I10" s="17"/>
      <c r="J10" s="17" t="s">
        <v>213</v>
      </c>
      <c r="K10" s="17" t="s">
        <v>213</v>
      </c>
    </row>
    <row r="11" spans="1:11" ht="35.1" customHeight="1" x14ac:dyDescent="0.25">
      <c r="A11" s="46" t="s">
        <v>235</v>
      </c>
      <c r="B11" s="17" t="s">
        <v>213</v>
      </c>
      <c r="C11" s="17" t="s">
        <v>213</v>
      </c>
      <c r="D11" s="17"/>
      <c r="E11" s="17"/>
      <c r="F11" s="17" t="s">
        <v>213</v>
      </c>
      <c r="G11" s="17" t="s">
        <v>213</v>
      </c>
      <c r="H11" s="17" t="s">
        <v>213</v>
      </c>
      <c r="I11" s="17" t="s">
        <v>213</v>
      </c>
      <c r="J11" s="17"/>
      <c r="K11" s="17" t="s">
        <v>213</v>
      </c>
    </row>
    <row r="12" spans="1:11" ht="35.1" customHeight="1" x14ac:dyDescent="0.25">
      <c r="A12" s="46" t="s">
        <v>367</v>
      </c>
      <c r="B12" s="17" t="s">
        <v>213</v>
      </c>
      <c r="C12" s="17" t="s">
        <v>213</v>
      </c>
      <c r="D12" s="17" t="s">
        <v>213</v>
      </c>
      <c r="E12" s="17" t="s">
        <v>213</v>
      </c>
      <c r="F12" s="17" t="s">
        <v>213</v>
      </c>
      <c r="G12" s="17" t="s">
        <v>213</v>
      </c>
      <c r="H12" s="17" t="s">
        <v>213</v>
      </c>
      <c r="I12" s="17" t="s">
        <v>213</v>
      </c>
      <c r="J12" s="17" t="s">
        <v>213</v>
      </c>
      <c r="K12" s="17" t="s">
        <v>213</v>
      </c>
    </row>
    <row r="13" spans="1:11" ht="35.1" customHeight="1" x14ac:dyDescent="0.25">
      <c r="A13" s="46" t="s">
        <v>236</v>
      </c>
      <c r="B13" s="17" t="s">
        <v>213</v>
      </c>
      <c r="C13" s="17" t="s">
        <v>213</v>
      </c>
      <c r="D13" s="17" t="s">
        <v>213</v>
      </c>
      <c r="E13" s="17" t="s">
        <v>213</v>
      </c>
      <c r="F13" s="17" t="s">
        <v>213</v>
      </c>
      <c r="G13" s="17" t="s">
        <v>213</v>
      </c>
      <c r="H13" s="17" t="s">
        <v>213</v>
      </c>
      <c r="I13" s="18"/>
      <c r="J13" s="17" t="s">
        <v>213</v>
      </c>
      <c r="K13" s="17" t="s">
        <v>213</v>
      </c>
    </row>
    <row r="14" spans="1:11" ht="35.1" customHeight="1" x14ac:dyDescent="0.25">
      <c r="A14" s="46" t="s">
        <v>214</v>
      </c>
      <c r="B14" s="17" t="s">
        <v>213</v>
      </c>
      <c r="C14" s="17" t="s">
        <v>213</v>
      </c>
      <c r="D14" s="17" t="s">
        <v>213</v>
      </c>
      <c r="E14" s="17" t="s">
        <v>213</v>
      </c>
      <c r="F14" s="17" t="s">
        <v>213</v>
      </c>
      <c r="G14" s="17" t="s">
        <v>213</v>
      </c>
      <c r="H14" s="17" t="s">
        <v>213</v>
      </c>
      <c r="I14" s="17" t="s">
        <v>213</v>
      </c>
      <c r="J14" s="17" t="s">
        <v>213</v>
      </c>
      <c r="K14" s="17" t="s">
        <v>213</v>
      </c>
    </row>
    <row r="15" spans="1:11" ht="35.1" customHeight="1" x14ac:dyDescent="0.25">
      <c r="A15" s="47" t="s">
        <v>215</v>
      </c>
      <c r="B15" s="22" t="s">
        <v>213</v>
      </c>
      <c r="C15" s="22" t="s">
        <v>213</v>
      </c>
      <c r="D15" s="22" t="s">
        <v>213</v>
      </c>
      <c r="E15" s="23"/>
      <c r="F15" s="23"/>
      <c r="G15" s="22" t="s">
        <v>213</v>
      </c>
      <c r="H15" s="24"/>
      <c r="I15" s="25"/>
      <c r="J15" s="22" t="s">
        <v>213</v>
      </c>
      <c r="K15" s="22" t="s">
        <v>213</v>
      </c>
    </row>
    <row r="16" spans="1:11" ht="35.1" customHeight="1" x14ac:dyDescent="0.25">
      <c r="A16" s="30"/>
      <c r="B16" s="31"/>
      <c r="C16" s="31"/>
      <c r="D16" s="31"/>
      <c r="E16" s="32"/>
      <c r="F16" s="32"/>
      <c r="G16" s="32"/>
      <c r="H16" s="33"/>
      <c r="I16" s="33"/>
      <c r="J16" s="31"/>
      <c r="K16" s="31"/>
    </row>
    <row r="17" spans="1:11" ht="35.1" customHeight="1" x14ac:dyDescent="0.25">
      <c r="A17" s="26"/>
      <c r="B17" s="27"/>
      <c r="C17" s="27"/>
      <c r="D17" s="27"/>
      <c r="E17" s="28"/>
      <c r="F17" s="28"/>
      <c r="G17" s="28"/>
      <c r="H17" s="29"/>
      <c r="I17" s="29"/>
      <c r="J17" s="27"/>
      <c r="K17" s="27"/>
    </row>
    <row r="18" spans="1:11" ht="147" customHeight="1" x14ac:dyDescent="0.35">
      <c r="A18" s="61" t="s">
        <v>227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90.75" customHeight="1" thickBot="1" x14ac:dyDescent="0.3">
      <c r="A19" s="34"/>
      <c r="B19" s="35" t="s">
        <v>203</v>
      </c>
      <c r="C19" s="36" t="s">
        <v>204</v>
      </c>
      <c r="D19" s="36" t="s">
        <v>205</v>
      </c>
      <c r="E19" s="36" t="s">
        <v>206</v>
      </c>
      <c r="F19" s="36" t="s">
        <v>207</v>
      </c>
      <c r="G19" s="36" t="s">
        <v>232</v>
      </c>
      <c r="H19" s="36" t="s">
        <v>208</v>
      </c>
      <c r="I19" s="36" t="s">
        <v>209</v>
      </c>
      <c r="J19" s="36" t="s">
        <v>210</v>
      </c>
      <c r="K19" s="36" t="s">
        <v>211</v>
      </c>
    </row>
    <row r="20" spans="1:11" ht="35.1" customHeight="1" thickTop="1" x14ac:dyDescent="0.25">
      <c r="A20" s="16" t="s">
        <v>218</v>
      </c>
      <c r="B20" s="67"/>
      <c r="C20" s="68"/>
      <c r="D20" s="68"/>
      <c r="E20" s="68"/>
      <c r="F20" s="68"/>
      <c r="G20" s="69"/>
      <c r="H20" s="62" t="s">
        <v>237</v>
      </c>
      <c r="I20" s="63"/>
      <c r="J20" s="67"/>
      <c r="K20" s="69"/>
    </row>
    <row r="21" spans="1:11" ht="35.1" customHeight="1" x14ac:dyDescent="0.25">
      <c r="A21" s="20" t="s">
        <v>216</v>
      </c>
      <c r="B21" s="58" t="s">
        <v>238</v>
      </c>
      <c r="C21" s="59"/>
      <c r="D21" s="59"/>
      <c r="E21" s="59"/>
      <c r="F21" s="59"/>
      <c r="G21" s="59"/>
      <c r="H21" s="59"/>
      <c r="I21" s="59"/>
      <c r="J21" s="59"/>
      <c r="K21" s="21"/>
    </row>
    <row r="22" spans="1:11" ht="35.1" customHeight="1" x14ac:dyDescent="0.25">
      <c r="A22" s="19" t="s">
        <v>219</v>
      </c>
      <c r="B22" s="58">
        <v>0.1</v>
      </c>
      <c r="C22" s="59"/>
      <c r="D22" s="64"/>
      <c r="E22" s="65"/>
      <c r="F22" s="66"/>
      <c r="G22" s="58">
        <v>0.1</v>
      </c>
      <c r="H22" s="59"/>
      <c r="I22" s="60"/>
      <c r="J22" s="64"/>
      <c r="K22" s="66"/>
    </row>
    <row r="23" spans="1:11" ht="35.1" customHeight="1" x14ac:dyDescent="0.25">
      <c r="A23" s="19" t="s">
        <v>217</v>
      </c>
      <c r="B23" s="57">
        <v>0.25</v>
      </c>
      <c r="C23" s="57"/>
      <c r="D23" s="57"/>
      <c r="E23" s="57"/>
      <c r="F23" s="57"/>
      <c r="G23" s="57"/>
      <c r="H23" s="57"/>
      <c r="I23" s="57"/>
      <c r="J23" s="57"/>
      <c r="K23" s="57"/>
    </row>
    <row r="24" spans="1:11" ht="35.1" customHeight="1" x14ac:dyDescent="0.25">
      <c r="A24" s="19" t="s">
        <v>231</v>
      </c>
      <c r="B24" s="58">
        <v>0.25</v>
      </c>
      <c r="C24" s="59"/>
      <c r="D24" s="59"/>
      <c r="E24" s="59"/>
      <c r="F24" s="59"/>
      <c r="G24" s="59"/>
      <c r="H24" s="59"/>
      <c r="I24" s="59"/>
      <c r="J24" s="59"/>
      <c r="K24" s="60"/>
    </row>
    <row r="25" spans="1:11" ht="35.1" customHeight="1" x14ac:dyDescent="0.25">
      <c r="A25" s="19" t="s">
        <v>220</v>
      </c>
      <c r="B25" s="58">
        <v>0.5</v>
      </c>
      <c r="C25" s="59"/>
      <c r="D25" s="59"/>
      <c r="E25" s="59"/>
      <c r="F25" s="59"/>
      <c r="G25" s="59"/>
      <c r="H25" s="59"/>
      <c r="I25" s="59"/>
      <c r="J25" s="59"/>
      <c r="K25" s="60"/>
    </row>
    <row r="26" spans="1:11" ht="35.1" customHeight="1" x14ac:dyDescent="0.25">
      <c r="A26" s="19" t="s">
        <v>228</v>
      </c>
      <c r="B26" s="58" t="s">
        <v>229</v>
      </c>
      <c r="C26" s="59"/>
      <c r="D26" s="59"/>
      <c r="E26" s="59"/>
      <c r="F26" s="59"/>
      <c r="G26" s="59"/>
      <c r="H26" s="59"/>
      <c r="I26" s="58"/>
      <c r="J26" s="59"/>
      <c r="K26" s="60"/>
    </row>
  </sheetData>
  <mergeCells count="15">
    <mergeCell ref="B23:K23"/>
    <mergeCell ref="B24:K24"/>
    <mergeCell ref="B25:K25"/>
    <mergeCell ref="B26:H26"/>
    <mergeCell ref="A1:K1"/>
    <mergeCell ref="A18:K18"/>
    <mergeCell ref="H20:I20"/>
    <mergeCell ref="B21:J21"/>
    <mergeCell ref="B22:C22"/>
    <mergeCell ref="G22:I22"/>
    <mergeCell ref="D22:F22"/>
    <mergeCell ref="I26:K26"/>
    <mergeCell ref="B20:G20"/>
    <mergeCell ref="J20:K20"/>
    <mergeCell ref="J22:K22"/>
  </mergeCells>
  <pageMargins left="0.7" right="0.7" top="0.78740157499999996" bottom="0.78740157499999996" header="0.3" footer="0.3"/>
  <pageSetup paperSize="9" orientation="portrait" r:id="rId1"/>
  <headerFooter>
    <oddFooter>&amp;L&amp;G&amp;C&amp;"-,Tučné"&amp;12&amp;K00+000&amp;P&amp;"-,Obyčejné"/&amp;"-,Tučné"&amp;N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</vt:lpstr>
      <vt:lpstr>technická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Kovarikova</dc:creator>
  <cp:lastModifiedBy>Zuzana Manasova</cp:lastModifiedBy>
  <cp:lastPrinted>2023-08-09T09:25:44Z</cp:lastPrinted>
  <dcterms:created xsi:type="dcterms:W3CDTF">2020-06-05T06:16:04Z</dcterms:created>
  <dcterms:modified xsi:type="dcterms:W3CDTF">2023-08-09T09:38:09Z</dcterms:modified>
</cp:coreProperties>
</file>